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_rels/sheet2.xml.rels" ContentType="application/vnd.openxmlformats-package.relationships+xml"/>
  <Override PartName="/xl/worksheets/_rels/sheet1.xml.rels" ContentType="application/vnd.openxmlformats-package.relationship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sharedStrings.xml" ContentType="application/vnd.openxmlformats-officedocument.spreadsheetml.sharedStrings+xml"/>
  <Override PartName="/xl/drawings/_rels/drawing2.xml.rels" ContentType="application/vnd.openxmlformats-package.relationships+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Timeline" sheetId="1" state="visible" r:id="rId3"/>
    <sheet name="Generations" sheetId="2" state="visible" r:id="rId4"/>
    <sheet name="Notes" sheetId="3" state="visible" r:id="rId5"/>
  </sheets>
  <definedNames>
    <definedName function="false" hidden="true" localSheetId="0" name="_xlnm._FilterDatabase" vbProcedure="false">Timeline!$A$1:$R$137</definedName>
  </definedName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<sst xmlns="http://schemas.openxmlformats.org/spreadsheetml/2006/main" count="1151" uniqueCount="515">
  <si>
    <t xml:space="preserve">Generation</t>
  </si>
  <si>
    <t xml:space="preserve">Birth Years</t>
  </si>
  <si>
    <t xml:space="preserve">Adult Era</t>
  </si>
  <si>
    <t xml:space="preserve">Category</t>
  </si>
  <si>
    <t xml:space="preserve">Contribution / Development</t>
  </si>
  <si>
    <t xml:space="preserve">Approx. Year</t>
  </si>
  <si>
    <t xml:space="preserve">Start Year</t>
  </si>
  <si>
    <t xml:space="preserve">Key Figure (creator / driver)</t>
  </si>
  <si>
    <t xml:space="preserve">Key Figure Birth Year</t>
  </si>
  <si>
    <t xml:space="preserve">Key Figure Generation</t>
  </si>
  <si>
    <t xml:space="preserve">Key Figure Age at Start</t>
  </si>
  <si>
    <t xml:space="preserve">Gatekeeper / Platform</t>
  </si>
  <si>
    <t xml:space="preserve">Gatekeeper Birth Year</t>
  </si>
  <si>
    <t xml:space="preserve">Gatekeeper Generation</t>
  </si>
  <si>
    <t xml:space="preserve">Producer / Manager Behind Creator</t>
  </si>
  <si>
    <t xml:space="preserve">Producer Birth Year</t>
  </si>
  <si>
    <t xml:space="preserve">Producer Generation</t>
  </si>
  <si>
    <t xml:space="preserve">Who Directed the Work</t>
  </si>
  <si>
    <t xml:space="preserve">Compromise</t>
  </si>
  <si>
    <t xml:space="preserve">1767–1791</t>
  </si>
  <si>
    <t xml:space="preserve">c. 1800–1840</t>
  </si>
  <si>
    <t xml:space="preserve">Infrastructure</t>
  </si>
  <si>
    <t xml:space="preserve">Erie Canal opens</t>
  </si>
  <si>
    <t xml:space="preserve">1825</t>
  </si>
  <si>
    <t xml:space="preserve">DeWitt Clinton</t>
  </si>
  <si>
    <t xml:space="preserve">Creator</t>
  </si>
  <si>
    <t xml:space="preserve">Industry</t>
  </si>
  <si>
    <t xml:space="preserve">Early textile mills (Lowell system)</t>
  </si>
  <si>
    <t xml:space="preserve">1810s–1820s</t>
  </si>
  <si>
    <t xml:space="preserve">Francis Cabot Lowell</t>
  </si>
  <si>
    <t xml:space="preserve">Education</t>
  </si>
  <si>
    <t xml:space="preserve">Common school movement begins</t>
  </si>
  <si>
    <t xml:space="preserve">1830s</t>
  </si>
  <si>
    <t xml:space="preserve">Horace Mann</t>
  </si>
  <si>
    <t xml:space="preserve">Politics</t>
  </si>
  <si>
    <t xml:space="preserve">Monroe Doctrine</t>
  </si>
  <si>
    <t xml:space="preserve">1823</t>
  </si>
  <si>
    <t xml:space="preserve">John Quincy Adams</t>
  </si>
  <si>
    <t xml:space="preserve">Jacksonian mass democracy</t>
  </si>
  <si>
    <t xml:space="preserve">1828</t>
  </si>
  <si>
    <t xml:space="preserve">Andrew Jackson</t>
  </si>
  <si>
    <t xml:space="preserve">Indian Removal Act and Trail of Tears</t>
  </si>
  <si>
    <t xml:space="preserve">1830–1838</t>
  </si>
  <si>
    <t xml:space="preserve">Economy</t>
  </si>
  <si>
    <t xml:space="preserve">Expansion of cotton slavery in the Deep South</t>
  </si>
  <si>
    <t xml:space="preserve">1810s–1830s</t>
  </si>
  <si>
    <t xml:space="preserve">Religion</t>
  </si>
  <si>
    <t xml:space="preserve">Second Great Awakening revivals</t>
  </si>
  <si>
    <t xml:space="preserve">1800–1830s</t>
  </si>
  <si>
    <t xml:space="preserve">Charles Finney</t>
  </si>
  <si>
    <t xml:space="preserve">Books</t>
  </si>
  <si>
    <t xml:space="preserve">American frontier novels (The Last of the Mohicans)</t>
  </si>
  <si>
    <t xml:space="preserve">1826</t>
  </si>
  <si>
    <t xml:space="preserve">James Fenimore Cooper</t>
  </si>
  <si>
    <t xml:space="preserve">Webster's American Dictionary standardizes American English</t>
  </si>
  <si>
    <t xml:space="preserve">Noah Webster</t>
  </si>
  <si>
    <t xml:space="preserve">Newspapers</t>
  </si>
  <si>
    <t xml:space="preserve">National news weeklies (Niles' Weekly Register)</t>
  </si>
  <si>
    <t xml:space="preserve">1811–1840s</t>
  </si>
  <si>
    <t xml:space="preserve">Hezekiah Niles</t>
  </si>
  <si>
    <t xml:space="preserve">Transcendental</t>
  </si>
  <si>
    <t xml:space="preserve">1792–1821</t>
  </si>
  <si>
    <t xml:space="preserve">c. 1820–1870</t>
  </si>
  <si>
    <t xml:space="preserve">Social reform</t>
  </si>
  <si>
    <t xml:space="preserve">Abolitionist movement</t>
  </si>
  <si>
    <t xml:space="preserve">1830s–1860s</t>
  </si>
  <si>
    <t xml:space="preserve">William Lloyd Garrison</t>
  </si>
  <si>
    <t xml:space="preserve">Seneca Falls women's rights convention</t>
  </si>
  <si>
    <t xml:space="preserve">1848</t>
  </si>
  <si>
    <t xml:space="preserve">Elizabeth Cady Stanton</t>
  </si>
  <si>
    <t xml:space="preserve">Literature</t>
  </si>
  <si>
    <t xml:space="preserve">Emerson, Thoreau, Hawthorne, Melville</t>
  </si>
  <si>
    <t xml:space="preserve">1836–1855</t>
  </si>
  <si>
    <t xml:space="preserve">Ralph Waldo Emerson</t>
  </si>
  <si>
    <t xml:space="preserve">Technology</t>
  </si>
  <si>
    <t xml:space="preserve">Telegraph</t>
  </si>
  <si>
    <t xml:space="preserve">1844</t>
  </si>
  <si>
    <t xml:space="preserve">Samuel Morse</t>
  </si>
  <si>
    <t xml:space="preserve">Temperance movement</t>
  </si>
  <si>
    <t xml:space="preserve">1830s–1850s</t>
  </si>
  <si>
    <t xml:space="preserve">Neal Dow</t>
  </si>
  <si>
    <t xml:space="preserve">Manifest Destiny and Mexican-American War</t>
  </si>
  <si>
    <t xml:space="preserve">1846–1848</t>
  </si>
  <si>
    <t xml:space="preserve">James K. Polk</t>
  </si>
  <si>
    <t xml:space="preserve">Secession and the Civil War</t>
  </si>
  <si>
    <t xml:space="preserve">1861–1865</t>
  </si>
  <si>
    <t xml:space="preserve">Abraham Lincoln</t>
  </si>
  <si>
    <t xml:space="preserve">Founding of new denominations and utopian communities</t>
  </si>
  <si>
    <t xml:space="preserve">1830s–1840s</t>
  </si>
  <si>
    <t xml:space="preserve">Joseph Smith</t>
  </si>
  <si>
    <t xml:space="preserve">Penny press and mass-market dailies (New York Herald)</t>
  </si>
  <si>
    <t xml:space="preserve">1835+</t>
  </si>
  <si>
    <t xml:space="preserve">James Gordon Bennett Sr.</t>
  </si>
  <si>
    <t xml:space="preserve">Uncle Tom's Cabin</t>
  </si>
  <si>
    <t xml:space="preserve">1852</t>
  </si>
  <si>
    <t xml:space="preserve">Harriet Beecher Stowe</t>
  </si>
  <si>
    <t xml:space="preserve">Gamaliel Bailey (National Era, serialized it)</t>
  </si>
  <si>
    <t xml:space="preserve">Magazines</t>
  </si>
  <si>
    <t xml:space="preserve">Women's magazines (Godey's Lady's Book)</t>
  </si>
  <si>
    <t xml:space="preserve">1837+</t>
  </si>
  <si>
    <t xml:space="preserve">Sarah Josepha Hale (editor)</t>
  </si>
  <si>
    <t xml:space="preserve">Louis Godey (publisher)</t>
  </si>
  <si>
    <t xml:space="preserve">Gilded</t>
  </si>
  <si>
    <t xml:space="preserve">1822–1842</t>
  </si>
  <si>
    <t xml:space="preserve">c. 1850–1900</t>
  </si>
  <si>
    <t xml:space="preserve">Transcontinental railroad</t>
  </si>
  <si>
    <t xml:space="preserve">1869</t>
  </si>
  <si>
    <t xml:space="preserve">Leland Stanford</t>
  </si>
  <si>
    <t xml:space="preserve">Steel and oil empires (Carnegie, Rockefeller)</t>
  </si>
  <si>
    <t xml:space="preserve">1870s–1890s</t>
  </si>
  <si>
    <t xml:space="preserve">John D. Rockefeller</t>
  </si>
  <si>
    <t xml:space="preserve">Reconstruction amendments (13th, 14th, 15th)</t>
  </si>
  <si>
    <t xml:space="preserve">1865–1870</t>
  </si>
  <si>
    <t xml:space="preserve">Thaddeus Stevens</t>
  </si>
  <si>
    <t xml:space="preserve">End of Reconstruction; Jim Crow laws begin</t>
  </si>
  <si>
    <t xml:space="preserve">1877+</t>
  </si>
  <si>
    <t xml:space="preserve">Rutherford B. Hayes</t>
  </si>
  <si>
    <t xml:space="preserve">Rise of monopolies, trusts and investment banking</t>
  </si>
  <si>
    <t xml:space="preserve">J. P. Morgan</t>
  </si>
  <si>
    <t xml:space="preserve">Labor</t>
  </si>
  <si>
    <t xml:space="preserve">Great Railroad Strike</t>
  </si>
  <si>
    <t xml:space="preserve">1877</t>
  </si>
  <si>
    <t xml:space="preserve">Culture</t>
  </si>
  <si>
    <t xml:space="preserve">Mark Twain and American realism</t>
  </si>
  <si>
    <t xml:space="preserve">1870s–1880s</t>
  </si>
  <si>
    <t xml:space="preserve">Mark Twain</t>
  </si>
  <si>
    <t xml:space="preserve">Settlement</t>
  </si>
  <si>
    <t xml:space="preserve">Homesteading and westward settlement</t>
  </si>
  <si>
    <t xml:space="preserve">1862–1890</t>
  </si>
  <si>
    <t xml:space="preserve">Galusha Grow</t>
  </si>
  <si>
    <t xml:space="preserve">Dime novels</t>
  </si>
  <si>
    <t xml:space="preserve">1860+</t>
  </si>
  <si>
    <t xml:space="preserve">Erastus Beadle</t>
  </si>
  <si>
    <t xml:space="preserve">Rags-to-riches stories (Ragged Dick)</t>
  </si>
  <si>
    <t xml:space="preserve">1868</t>
  </si>
  <si>
    <t xml:space="preserve">Horatio Alger</t>
  </si>
  <si>
    <t xml:space="preserve">Political cartoons in illustrated weeklies (Harper's Weekly)</t>
  </si>
  <si>
    <t xml:space="preserve">1862+</t>
  </si>
  <si>
    <t xml:space="preserve">Thomas Nast</t>
  </si>
  <si>
    <t xml:space="preserve">Fletcher Harper (publisher)</t>
  </si>
  <si>
    <t xml:space="preserve">Progressive</t>
  </si>
  <si>
    <t xml:space="preserve">1843–1859</t>
  </si>
  <si>
    <t xml:space="preserve">c. 1870–1915</t>
  </si>
  <si>
    <t xml:space="preserve">Electric light and power</t>
  </si>
  <si>
    <t xml:space="preserve">1879–1882</t>
  </si>
  <si>
    <t xml:space="preserve">Thomas Edison</t>
  </si>
  <si>
    <t xml:space="preserve">Telephone</t>
  </si>
  <si>
    <t xml:space="preserve">1876</t>
  </si>
  <si>
    <t xml:space="preserve">Alexander Graham Bell</t>
  </si>
  <si>
    <t xml:space="preserve">Civil service reform (Pendleton Act)</t>
  </si>
  <si>
    <t xml:space="preserve">1883</t>
  </si>
  <si>
    <t xml:space="preserve">George Pendleton</t>
  </si>
  <si>
    <t xml:space="preserve">Sherman Antitrust Act</t>
  </si>
  <si>
    <t xml:space="preserve">1890</t>
  </si>
  <si>
    <t xml:space="preserve">John Sherman</t>
  </si>
  <si>
    <t xml:space="preserve">Law</t>
  </si>
  <si>
    <t xml:space="preserve">Plessy v. Ferguson codifies segregation</t>
  </si>
  <si>
    <t xml:space="preserve">1896</t>
  </si>
  <si>
    <t xml:space="preserve">Justice Henry Billings Brown</t>
  </si>
  <si>
    <t xml:space="preserve">Foreign policy</t>
  </si>
  <si>
    <t xml:space="preserve">Spanish-American War and overseas expansion</t>
  </si>
  <si>
    <t xml:space="preserve">1898</t>
  </si>
  <si>
    <t xml:space="preserve">William McKinley</t>
  </si>
  <si>
    <t xml:space="preserve">Settlement houses (Hull House)</t>
  </si>
  <si>
    <t xml:space="preserve">1889</t>
  </si>
  <si>
    <t xml:space="preserve">Jane Addams</t>
  </si>
  <si>
    <t xml:space="preserve">Consumer protection</t>
  </si>
  <si>
    <t xml:space="preserve">Pure Food and Drug Act</t>
  </si>
  <si>
    <t xml:space="preserve">1906</t>
  </si>
  <si>
    <t xml:space="preserve">Harvey Wiley</t>
  </si>
  <si>
    <t xml:space="preserve">Mass-circulation newspapers and yellow journalism</t>
  </si>
  <si>
    <t xml:space="preserve">1883+</t>
  </si>
  <si>
    <t xml:space="preserve">Joseph Pulitzer</t>
  </si>
  <si>
    <t xml:space="preserve">Muckraking journalism (McClure's)</t>
  </si>
  <si>
    <t xml:space="preserve">1902–1904</t>
  </si>
  <si>
    <t xml:space="preserve">Ida Tarbell</t>
  </si>
  <si>
    <t xml:space="preserve">S. S. McClure (publisher)</t>
  </si>
  <si>
    <t xml:space="preserve">Photo-documentary exposés (How the Other Half Lives)</t>
  </si>
  <si>
    <t xml:space="preserve">Jacob Riis</t>
  </si>
  <si>
    <t xml:space="preserve">Missionary</t>
  </si>
  <si>
    <t xml:space="preserve">1860–1882</t>
  </si>
  <si>
    <t xml:space="preserve">c. 1890–1945</t>
  </si>
  <si>
    <t xml:space="preserve">Women's suffrage (19th Amendment)</t>
  </si>
  <si>
    <t xml:space="preserve">1920</t>
  </si>
  <si>
    <t xml:space="preserve">Carrie Chapman Catt</t>
  </si>
  <si>
    <t xml:space="preserve">Prohibition (18th Amendment)</t>
  </si>
  <si>
    <t xml:space="preserve">1920–1933</t>
  </si>
  <si>
    <t xml:space="preserve">Wayne Wheeler</t>
  </si>
  <si>
    <t xml:space="preserve">Science/Policy</t>
  </si>
  <si>
    <t xml:space="preserve">Eugenics movement and state laws</t>
  </si>
  <si>
    <t xml:space="preserve">1907–1930s</t>
  </si>
  <si>
    <t xml:space="preserve">Charles Davenport</t>
  </si>
  <si>
    <t xml:space="preserve">Conservation</t>
  </si>
  <si>
    <t xml:space="preserve">National forest system</t>
  </si>
  <si>
    <t xml:space="preserve">1901–1909</t>
  </si>
  <si>
    <t xml:space="preserve">Gifford Pinchot</t>
  </si>
  <si>
    <t xml:space="preserve">Assembly line and Model T</t>
  </si>
  <si>
    <t xml:space="preserve">1908–1913</t>
  </si>
  <si>
    <t xml:space="preserve">Henry Ford</t>
  </si>
  <si>
    <t xml:space="preserve">Federal Reserve and income tax</t>
  </si>
  <si>
    <t xml:space="preserve">1913</t>
  </si>
  <si>
    <t xml:space="preserve">Woodrow Wilson</t>
  </si>
  <si>
    <t xml:space="preserve">New Deal and Social Security</t>
  </si>
  <si>
    <t xml:space="preserve">1933–1935</t>
  </si>
  <si>
    <t xml:space="preserve">Franklin D. Roosevelt</t>
  </si>
  <si>
    <t xml:space="preserve">World War I</t>
  </si>
  <si>
    <t xml:space="preserve">1917–1918</t>
  </si>
  <si>
    <t xml:space="preserve">John J. Pershing</t>
  </si>
  <si>
    <t xml:space="preserve">Newspaper chains (Hearst)</t>
  </si>
  <si>
    <t xml:space="preserve">1895+</t>
  </si>
  <si>
    <t xml:space="preserve">William Randolph Hearst</t>
  </si>
  <si>
    <t xml:space="preserve">Mass family magazines (Saturday Evening Post)</t>
  </si>
  <si>
    <t xml:space="preserve">1899+</t>
  </si>
  <si>
    <t xml:space="preserve">George Horace Lorimer (editor)</t>
  </si>
  <si>
    <t xml:space="preserve">Cyrus Curtis (publisher)</t>
  </si>
  <si>
    <t xml:space="preserve">The Jungle prompts food-safety reform</t>
  </si>
  <si>
    <t xml:space="preserve">Upton Sinclair</t>
  </si>
  <si>
    <t xml:space="preserve">Lost</t>
  </si>
  <si>
    <t xml:space="preserve">1883–1900</t>
  </si>
  <si>
    <t xml:space="preserve">c. 1910–1960</t>
  </si>
  <si>
    <t xml:space="preserve">Music</t>
  </si>
  <si>
    <t xml:space="preserve">Jazz Age</t>
  </si>
  <si>
    <t xml:space="preserve">1920s</t>
  </si>
  <si>
    <t xml:space="preserve">Duke Ellington</t>
  </si>
  <si>
    <t xml:space="preserve">Irving Mills (manager)</t>
  </si>
  <si>
    <t xml:space="preserve">Entertainment</t>
  </si>
  <si>
    <t xml:space="preserve">Hollywood studio system</t>
  </si>
  <si>
    <t xml:space="preserve">1920s–1940s</t>
  </si>
  <si>
    <t xml:space="preserve">Louis B. Mayer</t>
  </si>
  <si>
    <t xml:space="preserve">Hemingway, Fitzgerald, Faulkner</t>
  </si>
  <si>
    <t xml:space="preserve">1920s–1930s</t>
  </si>
  <si>
    <t xml:space="preserve">Ernest Hemingway</t>
  </si>
  <si>
    <t xml:space="preserve">Maxwell Perkins (Scribner's editor)</t>
  </si>
  <si>
    <t xml:space="preserve">Radio broadcasting networks (NBC)</t>
  </si>
  <si>
    <t xml:space="preserve">David Sarnoff</t>
  </si>
  <si>
    <t xml:space="preserve">Crime</t>
  </si>
  <si>
    <t xml:space="preserve">Organized crime during Prohibition</t>
  </si>
  <si>
    <t xml:space="preserve">Al Capone</t>
  </si>
  <si>
    <t xml:space="preserve">Stock speculation and the 1929 crash</t>
  </si>
  <si>
    <t xml:space="preserve">1929</t>
  </si>
  <si>
    <t xml:space="preserve">Military</t>
  </si>
  <si>
    <t xml:space="preserve">WWII generals</t>
  </si>
  <si>
    <t xml:space="preserve">1941–1945</t>
  </si>
  <si>
    <t xml:space="preserve">Dwight D. Eisenhower</t>
  </si>
  <si>
    <t xml:space="preserve">Truman Doctrine and Marshall Plan</t>
  </si>
  <si>
    <t xml:space="preserve">1947–1948</t>
  </si>
  <si>
    <t xml:space="preserve">Harry S. Truman</t>
  </si>
  <si>
    <t xml:space="preserve">Weekly newsmagazines (Time)</t>
  </si>
  <si>
    <t xml:space="preserve">1923</t>
  </si>
  <si>
    <t xml:space="preserve">Henry Luce</t>
  </si>
  <si>
    <t xml:space="preserve">Reader's Digest</t>
  </si>
  <si>
    <t xml:space="preserve">1922</t>
  </si>
  <si>
    <t xml:space="preserve">DeWitt Wallace</t>
  </si>
  <si>
    <t xml:space="preserve">The New Yorker</t>
  </si>
  <si>
    <t xml:space="preserve">1925</t>
  </si>
  <si>
    <t xml:space="preserve">Harold Ross</t>
  </si>
  <si>
    <t xml:space="preserve">Greatest</t>
  </si>
  <si>
    <t xml:space="preserve">1901–1927</t>
  </si>
  <si>
    <t xml:space="preserve">c. 1925–1990</t>
  </si>
  <si>
    <t xml:space="preserve">Fought and won WWII</t>
  </si>
  <si>
    <t xml:space="preserve">Policy</t>
  </si>
  <si>
    <t xml:space="preserve">GI Bill and suburban expansion</t>
  </si>
  <si>
    <t xml:space="preserve">1944–1960s</t>
  </si>
  <si>
    <t xml:space="preserve">Interstate Highway System</t>
  </si>
  <si>
    <t xml:space="preserve">1956</t>
  </si>
  <si>
    <t xml:space="preserve">Science</t>
  </si>
  <si>
    <t xml:space="preserve">Manhattan Project and nuclear arms race</t>
  </si>
  <si>
    <t xml:space="preserve">1942–1980s</t>
  </si>
  <si>
    <t xml:space="preserve">J. Robert Oppenheimer</t>
  </si>
  <si>
    <t xml:space="preserve">Integrated circuit (microchip)</t>
  </si>
  <si>
    <t xml:space="preserve">1958</t>
  </si>
  <si>
    <t xml:space="preserve">Jack Kilby</t>
  </si>
  <si>
    <t xml:space="preserve">Apollo moon landing</t>
  </si>
  <si>
    <t xml:space="preserve">1969</t>
  </si>
  <si>
    <t xml:space="preserve">Neil Armstrong</t>
  </si>
  <si>
    <t xml:space="preserve">James Webb (NASA administrator)</t>
  </si>
  <si>
    <t xml:space="preserve">Great Society, Medicare and Medicaid</t>
  </si>
  <si>
    <t xml:space="preserve">1964–1965</t>
  </si>
  <si>
    <t xml:space="preserve">Lyndon B. Johnson</t>
  </si>
  <si>
    <t xml:space="preserve">Vietnam War escalation</t>
  </si>
  <si>
    <t xml:space="preserve">1964–1968</t>
  </si>
  <si>
    <t xml:space="preserve">Robert McNamara</t>
  </si>
  <si>
    <t xml:space="preserve">Television</t>
  </si>
  <si>
    <t xml:space="preserve">Television's golden age</t>
  </si>
  <si>
    <t xml:space="preserve">1950s</t>
  </si>
  <si>
    <t xml:space="preserve">Lucille Ball</t>
  </si>
  <si>
    <t xml:space="preserve">William Paley (CBS)</t>
  </si>
  <si>
    <t xml:space="preserve">Comics</t>
  </si>
  <si>
    <t xml:space="preserve">Comic-book superheroes (Superman)</t>
  </si>
  <si>
    <t xml:space="preserve">1938</t>
  </si>
  <si>
    <t xml:space="preserve">Jerry Siegel</t>
  </si>
  <si>
    <t xml:space="preserve">Harry Donenfeld (DC publisher)</t>
  </si>
  <si>
    <t xml:space="preserve">Baby and Child Care shapes Boomer parenting</t>
  </si>
  <si>
    <t xml:space="preserve">1946</t>
  </si>
  <si>
    <t xml:space="preserve">Dr. Benjamin Spock</t>
  </si>
  <si>
    <t xml:space="preserve">Playboy</t>
  </si>
  <si>
    <t xml:space="preserve">1953</t>
  </si>
  <si>
    <t xml:space="preserve">Hugh Hefner</t>
  </si>
  <si>
    <t xml:space="preserve">TV Guide</t>
  </si>
  <si>
    <t xml:space="preserve">Walter Annenberg</t>
  </si>
  <si>
    <t xml:space="preserve">Silent</t>
  </si>
  <si>
    <t xml:space="preserve">1928–1945</t>
  </si>
  <si>
    <t xml:space="preserve">c. 1950–2015</t>
  </si>
  <si>
    <t xml:space="preserve">Civil rights</t>
  </si>
  <si>
    <t xml:space="preserve">Civil rights movement leadership</t>
  </si>
  <si>
    <t xml:space="preserve">1955–1968</t>
  </si>
  <si>
    <t xml:space="preserve">Martin Luther King Jr.</t>
  </si>
  <si>
    <t xml:space="preserve">Rock and roll</t>
  </si>
  <si>
    <t xml:space="preserve">1954–1960</t>
  </si>
  <si>
    <t xml:space="preserve">Elvis Presley</t>
  </si>
  <si>
    <t xml:space="preserve">Sam Phillips (Sun Records)</t>
  </si>
  <si>
    <t xml:space="preserve">Colonel Tom Parker (manager)</t>
  </si>
  <si>
    <t xml:space="preserve">Shared</t>
  </si>
  <si>
    <t xml:space="preserve">Motown and soul music</t>
  </si>
  <si>
    <t xml:space="preserve">1959–1970s</t>
  </si>
  <si>
    <t xml:space="preserve">Berry Gordy</t>
  </si>
  <si>
    <t xml:space="preserve">Counterculture and drug scene</t>
  </si>
  <si>
    <t xml:space="preserve">1960s</t>
  </si>
  <si>
    <t xml:space="preserve">Ken Kesey</t>
  </si>
  <si>
    <t xml:space="preserve">Social change</t>
  </si>
  <si>
    <t xml:space="preserve">Sexual revolution; rising divorce rates</t>
  </si>
  <si>
    <t xml:space="preserve">1960s–1970s</t>
  </si>
  <si>
    <t xml:space="preserve">Helen Gurley Brown</t>
  </si>
  <si>
    <t xml:space="preserve">Second-wave feminism</t>
  </si>
  <si>
    <t xml:space="preserve">Gloria Steinem</t>
  </si>
  <si>
    <t xml:space="preserve">Early computer networks (ARPANET)</t>
  </si>
  <si>
    <t xml:space="preserve">Larry Roberts</t>
  </si>
  <si>
    <t xml:space="preserve">New Journalism</t>
  </si>
  <si>
    <t xml:space="preserve">Tom Wolfe</t>
  </si>
  <si>
    <t xml:space="preserve">To Kill a Mockingbird</t>
  </si>
  <si>
    <t xml:space="preserve">1960</t>
  </si>
  <si>
    <t xml:space="preserve">Harper Lee</t>
  </si>
  <si>
    <t xml:space="preserve">End-times prophecy bestsellers (The Late Great Planet Earth)</t>
  </si>
  <si>
    <t xml:space="preserve">1970</t>
  </si>
  <si>
    <t xml:space="preserve">Hal Lindsey</t>
  </si>
  <si>
    <t xml:space="preserve">Watergate investigative reporting</t>
  </si>
  <si>
    <t xml:space="preserve">1972–1974</t>
  </si>
  <si>
    <t xml:space="preserve">Bob Woodward</t>
  </si>
  <si>
    <t xml:space="preserve">Katharine Graham (Washington Post publisher)</t>
  </si>
  <si>
    <t xml:space="preserve">Celebrity magazines (People)</t>
  </si>
  <si>
    <t xml:space="preserve">1974</t>
  </si>
  <si>
    <t xml:space="preserve">Richard Stolley (founding editor)</t>
  </si>
  <si>
    <t xml:space="preserve">Baby Boomers</t>
  </si>
  <si>
    <t xml:space="preserve">1946–1964</t>
  </si>
  <si>
    <t xml:space="preserve">c. 1965–today</t>
  </si>
  <si>
    <t xml:space="preserve">Personal computers</t>
  </si>
  <si>
    <t xml:space="preserve">1976–1985</t>
  </si>
  <si>
    <t xml:space="preserve">Steve Jobs</t>
  </si>
  <si>
    <t xml:space="preserve">Environmental movement and Earth Day</t>
  </si>
  <si>
    <t xml:space="preserve">1970+</t>
  </si>
  <si>
    <t xml:space="preserve">Denis Hayes</t>
  </si>
  <si>
    <t xml:space="preserve">Media</t>
  </si>
  <si>
    <t xml:space="preserve">MTV and the music-video era</t>
  </si>
  <si>
    <t xml:space="preserve">1981</t>
  </si>
  <si>
    <t xml:space="preserve">Robert Pittman</t>
  </si>
  <si>
    <t xml:space="preserve">Warner Amex (corporate owner)</t>
  </si>
  <si>
    <t xml:space="preserve">Growth in national debt</t>
  </si>
  <si>
    <t xml:space="preserve">1980s–today</t>
  </si>
  <si>
    <t xml:space="preserve">Media/Politics</t>
  </si>
  <si>
    <t xml:space="preserve">Talk radio and culture wars</t>
  </si>
  <si>
    <t xml:space="preserve">1988–today</t>
  </si>
  <si>
    <t xml:space="preserve">Rush Limbaugh</t>
  </si>
  <si>
    <t xml:space="preserve">Megachurches and evangelical political movement</t>
  </si>
  <si>
    <t xml:space="preserve">1980s–2000s</t>
  </si>
  <si>
    <t xml:space="preserve">Rick Warren</t>
  </si>
  <si>
    <t xml:space="preserve">Financial deregulation and 2008 crisis</t>
  </si>
  <si>
    <t xml:space="preserve">1999–2008</t>
  </si>
  <si>
    <t xml:space="preserve">Phil Gramm</t>
  </si>
  <si>
    <t xml:space="preserve">World Wide Web</t>
  </si>
  <si>
    <t xml:space="preserve">1991</t>
  </si>
  <si>
    <t xml:space="preserve">Tim Berners-Lee</t>
  </si>
  <si>
    <t xml:space="preserve">Rolling Stone</t>
  </si>
  <si>
    <t xml:space="preserve">1967</t>
  </si>
  <si>
    <t xml:space="preserve">Jann Wenner</t>
  </si>
  <si>
    <t xml:space="preserve">Blockbuster horror fiction</t>
  </si>
  <si>
    <t xml:space="preserve">1974+</t>
  </si>
  <si>
    <t xml:space="preserve">Stephen King</t>
  </si>
  <si>
    <t xml:space="preserve">National color daily (USA Today)</t>
  </si>
  <si>
    <t xml:space="preserve">1982</t>
  </si>
  <si>
    <t xml:space="preserve">Al Neuharth</t>
  </si>
  <si>
    <t xml:space="preserve">Christian fiction mega-series (Left Behind)</t>
  </si>
  <si>
    <t xml:space="preserve">1995</t>
  </si>
  <si>
    <t xml:space="preserve">Jerry B. Jenkins</t>
  </si>
  <si>
    <t xml:space="preserve">Gen X</t>
  </si>
  <si>
    <t xml:space="preserve">1965–1980</t>
  </si>
  <si>
    <t xml:space="preserve">c. 1985–today</t>
  </si>
  <si>
    <t xml:space="preserve">Search and e-commerce giants (Google, Amazon)</t>
  </si>
  <si>
    <t xml:space="preserve">1994–1998</t>
  </si>
  <si>
    <t xml:space="preserve">Larry Page</t>
  </si>
  <si>
    <t xml:space="preserve">Hip-hop's golden era</t>
  </si>
  <si>
    <t xml:space="preserve">1990s</t>
  </si>
  <si>
    <t xml:space="preserve">Tupac Shakur</t>
  </si>
  <si>
    <t xml:space="preserve">Jimmy Iovine (Interscope)</t>
  </si>
  <si>
    <t xml:space="preserve">Grunge and alternative rock</t>
  </si>
  <si>
    <t xml:space="preserve">1989–1996</t>
  </si>
  <si>
    <t xml:space="preserve">Kurt Cobain</t>
  </si>
  <si>
    <t xml:space="preserve">Bruce Pavitt (Sub Pop)</t>
  </si>
  <si>
    <t xml:space="preserve">Dot-com bubble and bust</t>
  </si>
  <si>
    <t xml:space="preserve">1995–2001</t>
  </si>
  <si>
    <t xml:space="preserve">Marc Andreessen</t>
  </si>
  <si>
    <t xml:space="preserve">Reality TV</t>
  </si>
  <si>
    <t xml:space="preserve">2000s</t>
  </si>
  <si>
    <t xml:space="preserve">Mark Burnett</t>
  </si>
  <si>
    <t xml:space="preserve">Les Moonves (CBS)</t>
  </si>
  <si>
    <t xml:space="preserve">Film</t>
  </si>
  <si>
    <t xml:space="preserve">Independent film boom</t>
  </si>
  <si>
    <t xml:space="preserve">Kevin Smith</t>
  </si>
  <si>
    <t xml:space="preserve">Harvey Weinstein (Miramax)</t>
  </si>
  <si>
    <t xml:space="preserve">File sharing and digital music</t>
  </si>
  <si>
    <t xml:space="preserve">1999</t>
  </si>
  <si>
    <t xml:space="preserve">Shawn Fanning</t>
  </si>
  <si>
    <t xml:space="preserve">Business</t>
  </si>
  <si>
    <t xml:space="preserve">Startup and venture-capital culture</t>
  </si>
  <si>
    <t xml:space="preserve">1990s–today</t>
  </si>
  <si>
    <t xml:space="preserve">Peter Thiel</t>
  </si>
  <si>
    <t xml:space="preserve">Generation X novel names the generation</t>
  </si>
  <si>
    <t xml:space="preserve">Douglas Coupland</t>
  </si>
  <si>
    <t xml:space="preserve">Online news aggregation (Drudge Report)</t>
  </si>
  <si>
    <t xml:space="preserve">1995+</t>
  </si>
  <si>
    <t xml:space="preserve">Matt Drudge</t>
  </si>
  <si>
    <t xml:space="preserve">Harry Potter series (U.S. release)</t>
  </si>
  <si>
    <t xml:space="preserve">1998</t>
  </si>
  <si>
    <t xml:space="preserve">J. K. Rowling</t>
  </si>
  <si>
    <t xml:space="preserve">Arthur Levine (Scholastic editor)</t>
  </si>
  <si>
    <t xml:space="preserve">Millennials</t>
  </si>
  <si>
    <t xml:space="preserve">1981–1996</t>
  </si>
  <si>
    <t xml:space="preserve">c. 2000–today</t>
  </si>
  <si>
    <t xml:space="preserve">Social media (Facebook)</t>
  </si>
  <si>
    <t xml:space="preserve">2004</t>
  </si>
  <si>
    <t xml:space="preserve">Mark Zuckerberg</t>
  </si>
  <si>
    <t xml:space="preserve">Smartphone app economy</t>
  </si>
  <si>
    <t xml:space="preserve">2008+</t>
  </si>
  <si>
    <t xml:space="preserve">Steve Jobs (Apple App Store)</t>
  </si>
  <si>
    <t xml:space="preserve">Gig and ride-share work</t>
  </si>
  <si>
    <t xml:space="preserve">2009–today</t>
  </si>
  <si>
    <t xml:space="preserve">Travis Kalanick</t>
  </si>
  <si>
    <t xml:space="preserve">YouTube creators</t>
  </si>
  <si>
    <t xml:space="preserve">2005+</t>
  </si>
  <si>
    <t xml:space="preserve">Ian Hecox (Smosh)</t>
  </si>
  <si>
    <t xml:space="preserve">Chad Hurley (YouTube co-founder)</t>
  </si>
  <si>
    <t xml:space="preserve">Online privacy and surveillance debates</t>
  </si>
  <si>
    <t xml:space="preserve">2013–today</t>
  </si>
  <si>
    <t xml:space="preserve">Edward Snowden</t>
  </si>
  <si>
    <t xml:space="preserve">Cryptocurrency and fintech</t>
  </si>
  <si>
    <t xml:space="preserve">2010s</t>
  </si>
  <si>
    <t xml:space="preserve">Vitalik Buterin</t>
  </si>
  <si>
    <t xml:space="preserve">Delayed marriage and homeownership</t>
  </si>
  <si>
    <t xml:space="preserve">Digital-native news (BuzzFeed)</t>
  </si>
  <si>
    <t xml:space="preserve">2006+</t>
  </si>
  <si>
    <t xml:space="preserve">Jonah Peretti</t>
  </si>
  <si>
    <t xml:space="preserve">YA fiction boom (Twilight)</t>
  </si>
  <si>
    <t xml:space="preserve">2005</t>
  </si>
  <si>
    <t xml:space="preserve">Stephenie Meyer</t>
  </si>
  <si>
    <t xml:space="preserve">E-books and self-publishing</t>
  </si>
  <si>
    <t xml:space="preserve">2010+</t>
  </si>
  <si>
    <t xml:space="preserve">Amanda Hocking</t>
  </si>
  <si>
    <t xml:space="preserve">Jeff Bezos (Amazon Kindle)</t>
  </si>
  <si>
    <t xml:space="preserve">Gen Z</t>
  </si>
  <si>
    <t xml:space="preserve">1997–2012</t>
  </si>
  <si>
    <t xml:space="preserve">c. 2015–today</t>
  </si>
  <si>
    <t xml:space="preserve">Short-form video stardom</t>
  </si>
  <si>
    <t xml:space="preserve">2019+</t>
  </si>
  <si>
    <t xml:space="preserve">Charli D'Amelio</t>
  </si>
  <si>
    <t xml:space="preserve">Zhang Yiming (TikTok founder)</t>
  </si>
  <si>
    <t xml:space="preserve">Parents Marc and Heidi D'Amelio, then talent managers</t>
  </si>
  <si>
    <t xml:space="preserve">YouTube challenge and philanthropy channels</t>
  </si>
  <si>
    <t xml:space="preserve">2012+</t>
  </si>
  <si>
    <t xml:space="preserve">MrBeast (Jimmy Donaldson)</t>
  </si>
  <si>
    <t xml:space="preserve">Susan Wojcicki (YouTube CEO)</t>
  </si>
  <si>
    <t xml:space="preserve">Child-star toy review channels</t>
  </si>
  <si>
    <t xml:space="preserve">2015+</t>
  </si>
  <si>
    <t xml:space="preserve">Ryan Kaji</t>
  </si>
  <si>
    <t xml:space="preserve">Parents Shion and Loann Kaji</t>
  </si>
  <si>
    <t xml:space="preserve">Parents / producers</t>
  </si>
  <si>
    <t xml:space="preserve">Early adoption of AI tools</t>
  </si>
  <si>
    <t xml:space="preserve">2022+</t>
  </si>
  <si>
    <t xml:space="preserve">Sam Altman (OpenAI)</t>
  </si>
  <si>
    <t xml:space="preserve">Digital youth activism (many causes)</t>
  </si>
  <si>
    <t xml:space="preserve">Mental-health awareness and discussion</t>
  </si>
  <si>
    <t xml:space="preserve">BookTok drives book sales through teen video reviews</t>
  </si>
  <si>
    <t xml:space="preserve">2020+</t>
  </si>
  <si>
    <t xml:space="preserve">Gen Alpha</t>
  </si>
  <si>
    <t xml:space="preserve">2013–2025</t>
  </si>
  <si>
    <t xml:space="preserve">Not yet adults</t>
  </si>
  <si>
    <t xml:space="preserve">Kid-led YouTube channels</t>
  </si>
  <si>
    <t xml:space="preserve">2016+</t>
  </si>
  <si>
    <t xml:space="preserve">Anastasia Radzinskaya (Like Nastya)</t>
  </si>
  <si>
    <t xml:space="preserve">Her parents</t>
  </si>
  <si>
    <t xml:space="preserve">Gaming</t>
  </si>
  <si>
    <t xml:space="preserve">Kids building and playing user-made games</t>
  </si>
  <si>
    <t xml:space="preserve">David Baszucki (Roblox)</t>
  </si>
  <si>
    <t xml:space="preserve">Growing up with tablets and AI assistants</t>
  </si>
  <si>
    <t xml:space="preserve">2020s</t>
  </si>
  <si>
    <t xml:space="preserve">Graphic novels dominate kids' reading (Dog Man)</t>
  </si>
  <si>
    <t xml:space="preserve">Dav Pilkey</t>
  </si>
  <si>
    <t xml:space="preserve">Note</t>
  </si>
  <si>
    <t xml:space="preserve">Influence still emerging</t>
  </si>
  <si>
    <t xml:space="preserve">Birth Start</t>
  </si>
  <si>
    <t xml:space="preserve">Birth End</t>
  </si>
  <si>
    <t xml:space="preserve">Items Listed</t>
  </si>
  <si>
    <t xml:space="preserve">Avg Key Figure Age at Start</t>
  </si>
  <si>
    <t xml:space="preserve">Avg Age, Self-Directed Only</t>
  </si>
  <si>
    <t xml:space="preserve">Total</t>
  </si>
  <si>
    <t xml:space="preserve">Notes</t>
  </si>
  <si>
    <t xml:space="preserve">Generation names before 1900 follow historians William Strauss and Neil Howe; boundaries vary by source. Gen Alpha is taken as born 2013–2025.</t>
  </si>
  <si>
    <t xml:space="preserve">Each item sits under the generation whose adults mainly drove it. Most developments involved several generations.</t>
  </si>
  <si>
    <t xml:space="preserve">Items are listed descriptively, without judging them as positive or negative.</t>
  </si>
  <si>
    <t xml:space="preserve">Key Figure = a representative creator or driver. Gatekeeper / Platform = the person or company that controlled distribution (label, studio, network, platform), filled in where that role was distinct.</t>
  </si>
  <si>
    <t xml:space="preserve">Green columns are formulas. Generations are looked up from birth years on the Generations sheet; ages are start year minus birth year, so they can be off by one.</t>
  </si>
  <si>
    <t xml:space="preserve">Where a Key Figure's generation differs from the row's generation, that is intentional: it shows older or younger people shaping that generation's era.</t>
  </si>
  <si>
    <t xml:space="preserve">After about 2005 the 'adult years' rule loosens: platforms let children and teens create content for each other in near-real time, while the platforms themselves are still built and run by older generations.</t>
  </si>
  <si>
    <t xml:space="preserve">Producer / Manager = the adult behind a young creator who shaped or ran the work (parents, managers, producers). Who Directed the Work marks whether the key figure directed it themselves (Creator), shared control (Shared), or was mainly the on-screen face of work directed by others (Parents / producers). Birth years for private individuals such as parents are left blank.</t>
  </si>
  <si>
    <t xml:space="preserve">The 'Avg Age, Self-Directed Only' column on the Generations sheet excludes items where others called the shots, so very young on-screen faces do not overstate how young the real creators were.</t>
  </si>
  <si>
    <t xml:space="preserve">Print media (Books, Magazines, Newspapers, Comics categories) is included for every generation; filter the Category column to see only print items.</t>
  </si>
  <si>
    <t xml:space="preserve">Use the filter arrows on the Timeline sheet to sort or filter by any column.</t>
  </si>
</sst>
</file>

<file path=xl/styles.xml><?xml version="1.0" encoding="utf-8"?>
<styleSheet xmlns="http://schemas.openxmlformats.org/spreadsheetml/2006/main">
  <numFmts count="2">
    <numFmt numFmtId="164" formatCode="General"/>
    <numFmt numFmtId="165" formatCode="General"/>
  </numFmts>
  <fonts count="11">
    <font>
      <sz val="11"/>
      <color theme="1"/>
      <name val="Calibri"/>
      <family val="2"/>
      <charset val="1"/>
    </font>
    <font>
      <sz val="10"/>
      <name val="Arial"/>
      <family val="0"/>
    </font>
    <font>
      <sz val="10"/>
      <name val="Arial"/>
      <family val="0"/>
    </font>
    <font>
      <sz val="10"/>
      <name val="Arial"/>
      <family val="0"/>
    </font>
    <font>
      <b val="true"/>
      <sz val="11"/>
      <color rgb="FFFFFFFF"/>
      <name val="Arial"/>
      <family val="0"/>
      <charset val="1"/>
    </font>
    <font>
      <sz val="11"/>
      <name val="Arial"/>
      <family val="0"/>
      <charset val="1"/>
    </font>
    <font>
      <b val="true"/>
      <sz val="11"/>
      <name val="Arial"/>
      <family val="0"/>
      <charset val="1"/>
    </font>
    <font>
      <b val="true"/>
      <sz val="18"/>
      <color rgb="FF000000"/>
      <name val="Calibri"/>
      <family val="2"/>
    </font>
    <font>
      <sz val="10"/>
      <color rgb="FF000000"/>
      <name val="Calibri"/>
      <family val="2"/>
    </font>
    <font>
      <b val="true"/>
      <sz val="10"/>
      <color rgb="FF000000"/>
      <name val="Calibri"/>
      <family val="2"/>
    </font>
    <font>
      <b val="true"/>
      <sz val="12"/>
      <name val="Arial"/>
      <family val="0"/>
      <charset val="1"/>
    </font>
  </fonts>
  <fills count="5">
    <fill>
      <patternFill patternType="none"/>
    </fill>
    <fill>
      <patternFill patternType="gray125"/>
    </fill>
    <fill>
      <patternFill patternType="solid">
        <fgColor rgb="FF44546A"/>
        <bgColor rgb="FF333333"/>
      </patternFill>
    </fill>
    <fill>
      <patternFill patternType="solid">
        <fgColor rgb="FFF2F2F2"/>
        <bgColor rgb="FFE2EFDA"/>
      </patternFill>
    </fill>
    <fill>
      <patternFill patternType="solid">
        <fgColor rgb="FFE2EFDA"/>
        <bgColor rgb="FFF2F2F2"/>
      </patternFill>
    </fill>
  </fills>
  <borders count="2">
    <border diagonalUp="false" diagonalDown="false">
      <left/>
      <right/>
      <top/>
      <bottom/>
      <diagonal/>
    </border>
    <border diagonalUp="false" diagonalDown="false">
      <left/>
      <right/>
      <top/>
      <bottom style="thin">
        <color rgb="FFD9D9D9"/>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10">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2" borderId="0" xfId="0" applyFont="true" applyBorder="false" applyAlignment="true" applyProtection="false">
      <alignment horizontal="general" vertical="center" textRotation="0" wrapText="true" indent="0" shrinkToFit="false"/>
      <protection locked="true" hidden="false"/>
    </xf>
    <xf numFmtId="164" fontId="5" fillId="3" borderId="1" xfId="0" applyFont="true" applyBorder="true" applyAlignment="true" applyProtection="false">
      <alignment horizontal="general" vertical="top" textRotation="0" wrapText="true" indent="0" shrinkToFit="false"/>
      <protection locked="true" hidden="false"/>
    </xf>
    <xf numFmtId="164" fontId="5" fillId="4" borderId="1" xfId="0" applyFont="true" applyBorder="true" applyAlignment="true" applyProtection="false">
      <alignment horizontal="general" vertical="top" textRotation="0" wrapText="true" indent="0" shrinkToFit="false"/>
      <protection locked="true" hidden="false"/>
    </xf>
    <xf numFmtId="164" fontId="5" fillId="0" borderId="1" xfId="0" applyFont="true" applyBorder="true" applyAlignment="true" applyProtection="false">
      <alignment horizontal="general" vertical="top" textRotation="0" wrapText="true" indent="0" shrinkToFit="false"/>
      <protection locked="true" hidden="false"/>
    </xf>
    <xf numFmtId="164" fontId="5" fillId="0" borderId="0" xfId="0" applyFont="true" applyBorder="false" applyAlignment="false" applyProtection="false">
      <alignment horizontal="general" vertical="bottom" textRotation="0" wrapText="false" indent="0" shrinkToFit="false"/>
      <protection locked="true" hidden="false"/>
    </xf>
    <xf numFmtId="165" fontId="5" fillId="4" borderId="0" xfId="0" applyFont="true" applyBorder="false" applyAlignment="false" applyProtection="false">
      <alignment horizontal="general" vertical="bottom" textRotation="0" wrapText="false" indent="0" shrinkToFit="false"/>
      <protection locked="true" hidden="false"/>
    </xf>
    <xf numFmtId="164" fontId="6" fillId="0" borderId="0" xfId="0" applyFont="true" applyBorder="false" applyAlignment="false" applyProtection="false">
      <alignment horizontal="general" vertical="bottom" textRotation="0" wrapText="false" indent="0" shrinkToFit="false"/>
      <protection locked="true" hidden="false"/>
    </xf>
    <xf numFmtId="164" fontId="10" fillId="0" borderId="0" xfId="0" applyFont="true" applyBorder="false" applyAlignment="false" applyProtection="false">
      <alignment horizontal="general" vertical="bottom" textRotation="0" wrapText="false" indent="0" shrinkToFit="false"/>
      <protection locked="true" hidden="false"/>
    </xf>
    <xf numFmtId="164" fontId="5" fillId="0" borderId="0" xfId="0" applyFont="true" applyBorder="false" applyAlignment="true" applyProtection="false">
      <alignment horizontal="general" vertical="top" textRotation="0" wrapText="tru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dxfs count="5">
    <dxf>
      <fill>
        <patternFill patternType="solid">
          <fgColor rgb="FF44546A"/>
          <bgColor rgb="FF000000"/>
        </patternFill>
      </fill>
    </dxf>
    <dxf>
      <fill>
        <patternFill patternType="solid">
          <fgColor rgb="FFF2F2F2"/>
          <bgColor rgb="FF000000"/>
        </patternFill>
      </fill>
    </dxf>
    <dxf>
      <fill>
        <patternFill patternType="solid">
          <bgColor rgb="FF000000"/>
        </patternFill>
      </fill>
    </dxf>
    <dxf>
      <fill>
        <patternFill patternType="solid">
          <fgColor rgb="FFFFFFFF"/>
          <bgColor rgb="FF000000"/>
        </patternFill>
      </fill>
    </dxf>
    <dxf>
      <fill>
        <patternFill patternType="solid">
          <fgColor rgb="FFE2EFDA"/>
          <bgColor rgb="FF000000"/>
        </patternFill>
      </fill>
    </dxf>
  </dxf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78787"/>
      <rgbColor rgb="FF9999FF"/>
      <rgbColor rgb="FFC0504D"/>
      <rgbColor rgb="FFF2F2F2"/>
      <rgbColor rgb="FFCCFFFF"/>
      <rgbColor rgb="FF660066"/>
      <rgbColor rgb="FFFF8080"/>
      <rgbColor rgb="FF0066CC"/>
      <rgbColor rgb="FFD9D9D9"/>
      <rgbColor rgb="FF000080"/>
      <rgbColor rgb="FFFF00FF"/>
      <rgbColor rgb="FFFFFF00"/>
      <rgbColor rgb="FF00FFFF"/>
      <rgbColor rgb="FF800080"/>
      <rgbColor rgb="FF800000"/>
      <rgbColor rgb="FF008080"/>
      <rgbColor rgb="FF0000FF"/>
      <rgbColor rgb="FF00CCFF"/>
      <rgbColor rgb="FFCCFFFF"/>
      <rgbColor rgb="FFE2EFDA"/>
      <rgbColor rgb="FFFFFF99"/>
      <rgbColor rgb="FF99CCFF"/>
      <rgbColor rgb="FFFF99CC"/>
      <rgbColor rgb="FFCC99FF"/>
      <rgbColor rgb="FFFFCC99"/>
      <rgbColor rgb="FF3366FF"/>
      <rgbColor rgb="FF33CCCC"/>
      <rgbColor rgb="FF99CC00"/>
      <rgbColor rgb="FFFFCC00"/>
      <rgbColor rgb="FFFF9900"/>
      <rgbColor rgb="FFFF6600"/>
      <rgbColor rgb="FF4F81BD"/>
      <rgbColor rgb="FF969696"/>
      <rgbColor rgb="FF003366"/>
      <rgbColor rgb="FF339966"/>
      <rgbColor rgb="FF003300"/>
      <rgbColor rgb="FF333300"/>
      <rgbColor rgb="FF993300"/>
      <rgbColor rgb="FF993366"/>
      <rgbColor rgb="FF44546A"/>
      <rgbColor rgb="FF333333"/>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sharedStrings" Target="sharedStrings.xml"/>
</Relationships>
</file>

<file path=xl/charts/chart1.xml><?xml version="1.0" encoding="utf-8"?>
<c:chartSpace xmlns:c="http://schemas.openxmlformats.org/drawingml/2006/chart" xmlns:a="http://schemas.openxmlformats.org/drawingml/2006/main" xmlns:r="http://schemas.openxmlformats.org/officeDocument/2006/relationships">
  <c:lang val="en-US"/>
  <c:roundedCorners val="0"/>
  <c:chart>
    <c:title>
      <c:tx>
        <c:rich>
          <a:bodyPr rot="0"/>
          <a:lstStyle/>
          <a:p>
            <a:pPr>
              <a:defRPr b="1" sz="1800" spc="-1" strike="noStrike">
                <a:solidFill>
                  <a:srgbClr val="000000"/>
                </a:solidFill>
                <a:latin typeface="Calibri"/>
              </a:defRPr>
            </a:pPr>
            <a:r>
              <a:rPr b="1" sz="1800" spc="-1" strike="noStrike">
                <a:solidFill>
                  <a:srgbClr val="000000"/>
                </a:solidFill>
                <a:latin typeface="Calibri"/>
              </a:rPr>
              <a:t>Average age of key figures when their contribution began</a:t>
            </a:r>
          </a:p>
        </c:rich>
      </c:tx>
      <c:overlay val="0"/>
      <c:spPr>
        <a:noFill/>
        <a:ln w="0">
          <a:noFill/>
        </a:ln>
      </c:spPr>
    </c:title>
    <c:autoTitleDeleted val="0"/>
    <c:plotArea>
      <c:barChart>
        <c:barDir val="col"/>
        <c:grouping val="clustered"/>
        <c:varyColors val="0"/>
        <c:ser>
          <c:idx val="0"/>
          <c:order val="0"/>
          <c:tx>
            <c:strRef>
              <c:f>Generations!F1</c:f>
              <c:strCache>
                <c:ptCount val="1"/>
                <c:pt idx="0">
                  <c:v>Avg Key Figure Age at Start</c:v>
                </c:pt>
              </c:strCache>
            </c:strRef>
          </c:tx>
          <c:spPr>
            <a:solidFill>
              <a:srgbClr val="4f81bd"/>
            </a:solidFill>
            <a:ln w="0">
              <a:noFill/>
            </a:ln>
          </c:spPr>
          <c:invertIfNegative val="0"/>
          <c:dLbls>
            <c:txPr>
              <a:bodyPr wrap="none"/>
              <a:lstStyle/>
              <a:p>
                <a:pPr>
                  <a:defRPr b="0" sz="1000" spc="-1" strike="noStrike">
                    <a:latin typeface="Arial"/>
                  </a:defRPr>
                </a:pPr>
              </a:p>
            </c:txPr>
            <c:showLegendKey val="0"/>
            <c:showVal val="0"/>
            <c:showCatName val="0"/>
            <c:showSerName val="0"/>
            <c:showPercent val="0"/>
            <c:separator> </c:separator>
            <c:showLeaderLines val="1"/>
            <c:extLst>
              <c:ext xmlns:c15="http://schemas.microsoft.com/office/drawing/2012/chart" uri="{CE6537A1-D6FC-4f65-9D91-7224C49458BB}">
                <c15:showLeaderLines val="1"/>
              </c:ext>
            </c:extLst>
          </c:dLbls>
          <c:cat>
            <c:strRef>
              <c:f>Generations!$A$2:$A$14</c:f>
              <c:strCache>
                <c:ptCount val="13"/>
                <c:pt idx="0">
                  <c:v>Compromise</c:v>
                </c:pt>
                <c:pt idx="1">
                  <c:v>Transcendental</c:v>
                </c:pt>
                <c:pt idx="2">
                  <c:v>Gilded</c:v>
                </c:pt>
                <c:pt idx="3">
                  <c:v>Progressive</c:v>
                </c:pt>
                <c:pt idx="4">
                  <c:v>Missionary</c:v>
                </c:pt>
                <c:pt idx="5">
                  <c:v>Lost</c:v>
                </c:pt>
                <c:pt idx="6">
                  <c:v>Greatest</c:v>
                </c:pt>
                <c:pt idx="7">
                  <c:v>Silent</c:v>
                </c:pt>
                <c:pt idx="8">
                  <c:v>Baby Boomers</c:v>
                </c:pt>
                <c:pt idx="9">
                  <c:v>Gen X</c:v>
                </c:pt>
                <c:pt idx="10">
                  <c:v>Millennials</c:v>
                </c:pt>
                <c:pt idx="11">
                  <c:v>Gen Z</c:v>
                </c:pt>
                <c:pt idx="12">
                  <c:v>Gen Alpha</c:v>
                </c:pt>
              </c:strCache>
            </c:strRef>
          </c:cat>
          <c:val>
            <c:numRef>
              <c:f>Generations!$F$2:$F$14</c:f>
              <c:numCache>
                <c:formatCode>General</c:formatCode>
                <c:ptCount val="13"/>
                <c:pt idx="0">
                  <c:v>49</c:v>
                </c:pt>
                <c:pt idx="1">
                  <c:v>41</c:v>
                </c:pt>
                <c:pt idx="2">
                  <c:v>42</c:v>
                </c:pt>
                <c:pt idx="3">
                  <c:v>47</c:v>
                </c:pt>
                <c:pt idx="4">
                  <c:v>45</c:v>
                </c:pt>
                <c:pt idx="5">
                  <c:v>36</c:v>
                </c:pt>
                <c:pt idx="6">
                  <c:v>40</c:v>
                </c:pt>
                <c:pt idx="7">
                  <c:v>33</c:v>
                </c:pt>
                <c:pt idx="8">
                  <c:v>35</c:v>
                </c:pt>
                <c:pt idx="9">
                  <c:v>27</c:v>
                </c:pt>
                <c:pt idx="10">
                  <c:v>27</c:v>
                </c:pt>
                <c:pt idx="11">
                  <c:v>11</c:v>
                </c:pt>
                <c:pt idx="12">
                  <c:v>26</c:v>
                </c:pt>
              </c:numCache>
            </c:numRef>
          </c:val>
        </c:ser>
        <c:ser>
          <c:idx val="1"/>
          <c:order val="1"/>
          <c:tx>
            <c:strRef>
              <c:f>Generations!G1</c:f>
              <c:strCache>
                <c:ptCount val="1"/>
                <c:pt idx="0">
                  <c:v>Avg Age, Self-Directed Only</c:v>
                </c:pt>
              </c:strCache>
            </c:strRef>
          </c:tx>
          <c:spPr>
            <a:solidFill>
              <a:srgbClr val="c0504d"/>
            </a:solidFill>
            <a:ln w="0">
              <a:noFill/>
            </a:ln>
          </c:spPr>
          <c:invertIfNegative val="0"/>
          <c:dLbls>
            <c:txPr>
              <a:bodyPr wrap="none"/>
              <a:lstStyle/>
              <a:p>
                <a:pPr>
                  <a:defRPr b="0" sz="1000" spc="-1" strike="noStrike">
                    <a:latin typeface="Arial"/>
                  </a:defRPr>
                </a:pPr>
              </a:p>
            </c:txPr>
            <c:showLegendKey val="0"/>
            <c:showVal val="0"/>
            <c:showCatName val="0"/>
            <c:showSerName val="0"/>
            <c:showPercent val="0"/>
            <c:separator> </c:separator>
            <c:showLeaderLines val="1"/>
            <c:extLst>
              <c:ext xmlns:c15="http://schemas.microsoft.com/office/drawing/2012/chart" uri="{CE6537A1-D6FC-4f65-9D91-7224C49458BB}">
                <c15:showLeaderLines val="1"/>
              </c:ext>
            </c:extLst>
          </c:dLbls>
          <c:cat>
            <c:strRef>
              <c:f>Generations!$A$2:$A$14</c:f>
              <c:strCache>
                <c:ptCount val="13"/>
                <c:pt idx="0">
                  <c:v>Compromise</c:v>
                </c:pt>
                <c:pt idx="1">
                  <c:v>Transcendental</c:v>
                </c:pt>
                <c:pt idx="2">
                  <c:v>Gilded</c:v>
                </c:pt>
                <c:pt idx="3">
                  <c:v>Progressive</c:v>
                </c:pt>
                <c:pt idx="4">
                  <c:v>Missionary</c:v>
                </c:pt>
                <c:pt idx="5">
                  <c:v>Lost</c:v>
                </c:pt>
                <c:pt idx="6">
                  <c:v>Greatest</c:v>
                </c:pt>
                <c:pt idx="7">
                  <c:v>Silent</c:v>
                </c:pt>
                <c:pt idx="8">
                  <c:v>Baby Boomers</c:v>
                </c:pt>
                <c:pt idx="9">
                  <c:v>Gen X</c:v>
                </c:pt>
                <c:pt idx="10">
                  <c:v>Millennials</c:v>
                </c:pt>
                <c:pt idx="11">
                  <c:v>Gen Z</c:v>
                </c:pt>
                <c:pt idx="12">
                  <c:v>Gen Alpha</c:v>
                </c:pt>
              </c:strCache>
            </c:strRef>
          </c:cat>
          <c:val>
            <c:numRef>
              <c:f>Generations!$G$2:$G$14</c:f>
              <c:numCache>
                <c:formatCode>General</c:formatCode>
                <c:ptCount val="13"/>
                <c:pt idx="0">
                  <c:v>49</c:v>
                </c:pt>
                <c:pt idx="1">
                  <c:v>41</c:v>
                </c:pt>
                <c:pt idx="2">
                  <c:v>42</c:v>
                </c:pt>
                <c:pt idx="3">
                  <c:v>47</c:v>
                </c:pt>
                <c:pt idx="4">
                  <c:v>45</c:v>
                </c:pt>
                <c:pt idx="5">
                  <c:v>36</c:v>
                </c:pt>
                <c:pt idx="6">
                  <c:v>40</c:v>
                </c:pt>
                <c:pt idx="7">
                  <c:v>35</c:v>
                </c:pt>
                <c:pt idx="8">
                  <c:v>35</c:v>
                </c:pt>
                <c:pt idx="9">
                  <c:v>27</c:v>
                </c:pt>
                <c:pt idx="10">
                  <c:v>27</c:v>
                </c:pt>
                <c:pt idx="11">
                  <c:v>14</c:v>
                </c:pt>
                <c:pt idx="12">
                  <c:v>50</c:v>
                </c:pt>
              </c:numCache>
            </c:numRef>
          </c:val>
        </c:ser>
        <c:gapWidth val="150"/>
        <c:overlap val="0"/>
        <c:axId val="90861772"/>
        <c:axId val="50281880"/>
      </c:barChart>
      <c:catAx>
        <c:axId val="90861772"/>
        <c:scaling>
          <c:orientation val="minMax"/>
        </c:scaling>
        <c:delete val="0"/>
        <c:axPos val="b"/>
        <c:title>
          <c:tx>
            <c:rich>
              <a:bodyPr rot="0"/>
              <a:lstStyle/>
              <a:p>
                <a:pPr>
                  <a:defRPr b="1" sz="1000" spc="-1" strike="noStrike">
                    <a:solidFill>
                      <a:srgbClr val="000000"/>
                    </a:solidFill>
                    <a:latin typeface="Calibri"/>
                  </a:defRPr>
                </a:pPr>
                <a:r>
                  <a:rPr b="1" sz="1000" spc="-1" strike="noStrike">
                    <a:solidFill>
                      <a:srgbClr val="000000"/>
                    </a:solidFill>
                    <a:latin typeface="Calibri"/>
                  </a:rPr>
                  <a:t>Generation</a:t>
                </a:r>
              </a:p>
            </c:rich>
          </c:tx>
          <c:overlay val="0"/>
          <c:spPr>
            <a:noFill/>
            <a:ln w="0">
              <a:noFill/>
            </a:ln>
          </c:spPr>
        </c:title>
        <c:numFmt formatCode="General" sourceLinked="1"/>
        <c:majorTickMark val="none"/>
        <c:minorTickMark val="none"/>
        <c:tickLblPos val="nextTo"/>
        <c:spPr>
          <a:ln w="9360">
            <a:solidFill>
              <a:srgbClr val="878787"/>
            </a:solidFill>
            <a:round/>
          </a:ln>
        </c:spPr>
        <c:txPr>
          <a:bodyPr/>
          <a:lstStyle/>
          <a:p>
            <a:pPr>
              <a:defRPr b="0" sz="1000" spc="-1" strike="noStrike">
                <a:solidFill>
                  <a:srgbClr val="000000"/>
                </a:solidFill>
                <a:latin typeface="Calibri"/>
              </a:defRPr>
            </a:pPr>
          </a:p>
        </c:txPr>
        <c:crossAx val="50281880"/>
        <c:crosses val="autoZero"/>
        <c:auto val="1"/>
        <c:lblAlgn val="ctr"/>
        <c:lblOffset val="100"/>
        <c:noMultiLvlLbl val="0"/>
      </c:catAx>
      <c:valAx>
        <c:axId val="50281880"/>
        <c:scaling>
          <c:orientation val="minMax"/>
        </c:scaling>
        <c:delete val="0"/>
        <c:axPos val="l"/>
        <c:majorGridlines>
          <c:spPr>
            <a:ln w="9360">
              <a:solidFill>
                <a:srgbClr val="878787"/>
              </a:solidFill>
              <a:round/>
            </a:ln>
          </c:spPr>
        </c:majorGridlines>
        <c:title>
          <c:tx>
            <c:rich>
              <a:bodyPr rot="-5400000"/>
              <a:lstStyle/>
              <a:p>
                <a:pPr>
                  <a:defRPr b="1" sz="1000" spc="-1" strike="noStrike">
                    <a:solidFill>
                      <a:srgbClr val="000000"/>
                    </a:solidFill>
                    <a:latin typeface="Calibri"/>
                  </a:defRPr>
                </a:pPr>
                <a:r>
                  <a:rPr b="1" sz="1000" spc="-1" strike="noStrike">
                    <a:solidFill>
                      <a:srgbClr val="000000"/>
                    </a:solidFill>
                    <a:latin typeface="Calibri"/>
                  </a:rPr>
                  <a:t>Age</a:t>
                </a:r>
              </a:p>
            </c:rich>
          </c:tx>
          <c:overlay val="0"/>
          <c:spPr>
            <a:noFill/>
            <a:ln w="0">
              <a:noFill/>
            </a:ln>
          </c:spPr>
        </c:title>
        <c:numFmt formatCode="General" sourceLinked="1"/>
        <c:majorTickMark val="none"/>
        <c:minorTickMark val="none"/>
        <c:tickLblPos val="nextTo"/>
        <c:spPr>
          <a:ln w="9360">
            <a:solidFill>
              <a:srgbClr val="878787"/>
            </a:solidFill>
            <a:round/>
          </a:ln>
        </c:spPr>
        <c:txPr>
          <a:bodyPr/>
          <a:lstStyle/>
          <a:p>
            <a:pPr>
              <a:defRPr b="0" sz="1000" spc="-1" strike="noStrike">
                <a:solidFill>
                  <a:srgbClr val="000000"/>
                </a:solidFill>
                <a:latin typeface="Calibri"/>
              </a:defRPr>
            </a:pPr>
          </a:p>
        </c:txPr>
        <c:crossAx val="90861772"/>
        <c:crosses val="autoZero"/>
        <c:crossBetween val="between"/>
      </c:valAx>
      <c:spPr>
        <a:noFill/>
        <a:ln w="0">
          <a:noFill/>
        </a:ln>
      </c:spPr>
    </c:plotArea>
    <c:legend>
      <c:legendPos val="b"/>
      <c:overlay val="0"/>
      <c:spPr>
        <a:noFill/>
        <a:ln w="0">
          <a:noFill/>
        </a:ln>
      </c:spPr>
      <c:txPr>
        <a:bodyPr/>
        <a:lstStyle/>
        <a:p>
          <a:pPr>
            <a:defRPr b="0" sz="1000" spc="-1" strike="noStrike">
              <a:solidFill>
                <a:srgbClr val="000000"/>
              </a:solidFill>
              <a:latin typeface="Calibri"/>
            </a:defRPr>
          </a:pPr>
        </a:p>
      </c:txPr>
    </c:legend>
    <c:plotVisOnly val="1"/>
    <c:dispBlanksAs val="gap"/>
  </c:chart>
  <c:spPr>
    <a:solidFill>
      <a:srgbClr val="ffffff"/>
    </a:solidFill>
    <a:ln w="9360">
      <a:solidFill>
        <a:srgbClr val="d9d9d9"/>
      </a:solidFill>
      <a:round/>
    </a:ln>
  </c:spPr>
</c:chartSpace>
</file>

<file path=xl/drawings/_rels/drawing2.xml.rels><?xml version="1.0" encoding="UTF-8"?>
<Relationships xmlns="http://schemas.openxmlformats.org/package/2006/relationships"><Relationship Id="rId1" Type="http://schemas.openxmlformats.org/officeDocument/2006/relationships/chart" Target="../charts/chart1.xml"/>
</Relationships>
</file>

<file path=xl/drawings/drawing1.xml><?xml version="1.0" encoding="utf-8"?>
<xdr:wsDr xmlns:xdr="http://schemas.openxmlformats.org/drawingml/2006/spreadsheetDrawing" xmlns:a="http://schemas.openxmlformats.org/drawingml/2006/main" xmlns:r="http://schemas.openxmlformats.org/officeDocument/2006/relationships"/>
</file>

<file path=xl/drawings/drawing2.xml><?xml version="1.0" encoding="utf-8"?>
<xdr:wsDr xmlns:xdr="http://schemas.openxmlformats.org/drawingml/2006/spreadsheetDrawing" xmlns:a="http://schemas.openxmlformats.org/drawingml/2006/main" xmlns:r="http://schemas.openxmlformats.org/officeDocument/2006/relationships">
  <xdr:twoCellAnchor editAs="oneCell">
    <xdr:from>
      <xdr:col>8</xdr:col>
      <xdr:colOff>0</xdr:colOff>
      <xdr:row>1</xdr:row>
      <xdr:rowOff>0</xdr:rowOff>
    </xdr:from>
    <xdr:to>
      <xdr:col>20</xdr:col>
      <xdr:colOff>581760</xdr:colOff>
      <xdr:row>18</xdr:row>
      <xdr:rowOff>1080</xdr:rowOff>
    </xdr:to>
    <xdr:graphicFrame>
      <xdr:nvGraphicFramePr>
        <xdr:cNvPr id="0" name="Chart 1"/>
        <xdr:cNvGraphicFramePr/>
      </xdr:nvGraphicFramePr>
      <xdr:xfrm>
        <a:off x="7378200" y="399960"/>
        <a:ext cx="7919640" cy="323964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_rels/sheet1.xml.rels><?xml version="1.0" encoding="UTF-8"?>
<Relationships xmlns="http://schemas.openxmlformats.org/package/2006/relationships"><Relationship Id="rId1" Type="http://schemas.openxmlformats.org/officeDocument/2006/relationships/drawing" Target="../drawings/drawing1.xml"/>
</Relationships>
</file>

<file path=xl/worksheets/_rels/sheet2.xml.rels><?xml version="1.0" encoding="UTF-8"?>
<Relationships xmlns="http://schemas.openxmlformats.org/package/2006/relationships"><Relationship Id="rId1" Type="http://schemas.openxmlformats.org/officeDocument/2006/relationships/drawing" Target="../drawings/drawing2.x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R137"/>
  <sheetViews>
    <sheetView showFormulas="false" showGridLines="true" showRowColHeaders="true" showZeros="true" rightToLeft="false" tabSelected="true" showOutlineSymbols="true" defaultGridColor="true" view="normal" topLeftCell="A1" colorId="64" zoomScale="100" zoomScaleNormal="100" zoomScalePageLayoutView="100" workbookViewId="0">
      <pane xSplit="0" ySplit="1" topLeftCell="F2"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1" min="1" style="0" width="14"/>
    <col collapsed="false" customWidth="true" hidden="false" outlineLevel="0" max="2" min="2" style="0" width="12"/>
    <col collapsed="false" customWidth="true" hidden="false" outlineLevel="0" max="3" min="3" style="0" width="15"/>
    <col collapsed="false" customWidth="true" hidden="false" outlineLevel="0" max="4" min="4" style="0" width="16"/>
    <col collapsed="false" customWidth="true" hidden="false" outlineLevel="0" max="5" min="5" style="0" width="44"/>
    <col collapsed="false" customWidth="true" hidden="false" outlineLevel="0" max="6" min="6" style="0" width="13"/>
    <col collapsed="false" customWidth="true" hidden="false" outlineLevel="0" max="7" min="7" style="0" width="10"/>
    <col collapsed="false" customWidth="true" hidden="false" outlineLevel="0" max="8" min="8" style="0" width="26"/>
    <col collapsed="false" customWidth="true" hidden="false" outlineLevel="0" max="9" min="9" style="0" width="11"/>
    <col collapsed="false" customWidth="true" hidden="false" outlineLevel="0" max="10" min="10" style="0" width="15"/>
    <col collapsed="false" customWidth="true" hidden="false" outlineLevel="0" max="11" min="11" style="0" width="10"/>
    <col collapsed="false" customWidth="true" hidden="false" outlineLevel="0" max="12" min="12" style="0" width="30"/>
    <col collapsed="false" customWidth="true" hidden="false" outlineLevel="0" max="13" min="13" style="0" width="11"/>
    <col collapsed="false" customWidth="true" hidden="false" outlineLevel="0" max="14" min="14" style="0" width="15"/>
    <col collapsed="false" customWidth="true" hidden="false" outlineLevel="0" max="15" min="15" style="0" width="30"/>
    <col collapsed="false" customWidth="true" hidden="false" outlineLevel="0" max="16" min="16" style="0" width="11"/>
    <col collapsed="false" customWidth="true" hidden="false" outlineLevel="0" max="17" min="17" style="0" width="15"/>
    <col collapsed="false" customWidth="true" hidden="false" outlineLevel="0" max="18" min="18" style="0" width="16"/>
  </cols>
  <sheetData>
    <row r="1" customFormat="false" ht="31.5" hidden="false" customHeight="true" outlineLevel="0" collapsed="fals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ustomFormat="false" ht="15" hidden="false" customHeight="false" outlineLevel="0" collapsed="false">
      <c r="A2" s="2" t="s">
        <v>18</v>
      </c>
      <c r="B2" s="2" t="s">
        <v>19</v>
      </c>
      <c r="C2" s="2" t="s">
        <v>20</v>
      </c>
      <c r="D2" s="2" t="s">
        <v>21</v>
      </c>
      <c r="E2" s="2" t="s">
        <v>22</v>
      </c>
      <c r="F2" s="2" t="s">
        <v>23</v>
      </c>
      <c r="G2" s="2" t="n">
        <v>1825</v>
      </c>
      <c r="H2" s="2" t="s">
        <v>24</v>
      </c>
      <c r="I2" s="2" t="n">
        <v>1769</v>
      </c>
      <c r="J2" s="3" t="str">
        <f aca="false">IF(I2="","",IFERROR(INDEX(Generations!$A$2:$A$14,MATCH(I2,Generations!$B$2:$B$14,1)),"Earlier generation"))</f>
        <v>Compromise</v>
      </c>
      <c r="K2" s="3" t="n">
        <f aca="false">IF(OR(G2="",I2=""),"",G2-I2)</f>
        <v>56</v>
      </c>
      <c r="L2" s="2"/>
      <c r="M2" s="2"/>
      <c r="N2" s="3" t="str">
        <f aca="false">IF(M2="","",IFERROR(INDEX(Generations!$A$2:$A$14,MATCH(M2,Generations!$B$2:$B$14,1)),"Earlier generation"))</f>
        <v/>
      </c>
      <c r="O2" s="2"/>
      <c r="P2" s="2"/>
      <c r="Q2" s="3" t="str">
        <f aca="false">IF(P2="","",IFERROR(INDEX(Generations!$A$2:$A$14,MATCH(P2,Generations!$B$2:$B$14,1)),"Earlier generation"))</f>
        <v/>
      </c>
      <c r="R2" s="2" t="s">
        <v>25</v>
      </c>
    </row>
    <row r="3" customFormat="false" ht="26.85" hidden="false" customHeight="false" outlineLevel="0" collapsed="false">
      <c r="A3" s="2" t="s">
        <v>18</v>
      </c>
      <c r="B3" s="2" t="s">
        <v>19</v>
      </c>
      <c r="C3" s="2" t="s">
        <v>20</v>
      </c>
      <c r="D3" s="2" t="s">
        <v>26</v>
      </c>
      <c r="E3" s="2" t="s">
        <v>27</v>
      </c>
      <c r="F3" s="2" t="s">
        <v>28</v>
      </c>
      <c r="G3" s="2" t="n">
        <v>1814</v>
      </c>
      <c r="H3" s="2" t="s">
        <v>29</v>
      </c>
      <c r="I3" s="2" t="n">
        <v>1775</v>
      </c>
      <c r="J3" s="3" t="str">
        <f aca="false">IF(I3="","",IFERROR(INDEX(Generations!$A$2:$A$14,MATCH(I3,Generations!$B$2:$B$14,1)),"Earlier generation"))</f>
        <v>Compromise</v>
      </c>
      <c r="K3" s="3" t="n">
        <f aca="false">IF(OR(G3="",I3=""),"",G3-I3)</f>
        <v>39</v>
      </c>
      <c r="L3" s="2"/>
      <c r="M3" s="2"/>
      <c r="N3" s="3" t="str">
        <f aca="false">IF(M3="","",IFERROR(INDEX(Generations!$A$2:$A$14,MATCH(M3,Generations!$B$2:$B$14,1)),"Earlier generation"))</f>
        <v/>
      </c>
      <c r="O3" s="2"/>
      <c r="P3" s="2"/>
      <c r="Q3" s="3" t="str">
        <f aca="false">IF(P3="","",IFERROR(INDEX(Generations!$A$2:$A$14,MATCH(P3,Generations!$B$2:$B$14,1)),"Earlier generation"))</f>
        <v/>
      </c>
      <c r="R3" s="2" t="s">
        <v>25</v>
      </c>
    </row>
    <row r="4" customFormat="false" ht="15" hidden="false" customHeight="false" outlineLevel="0" collapsed="false">
      <c r="A4" s="2" t="s">
        <v>18</v>
      </c>
      <c r="B4" s="2" t="s">
        <v>19</v>
      </c>
      <c r="C4" s="2" t="s">
        <v>20</v>
      </c>
      <c r="D4" s="2" t="s">
        <v>30</v>
      </c>
      <c r="E4" s="2" t="s">
        <v>31</v>
      </c>
      <c r="F4" s="2" t="s">
        <v>32</v>
      </c>
      <c r="G4" s="2" t="n">
        <v>1837</v>
      </c>
      <c r="H4" s="2" t="s">
        <v>33</v>
      </c>
      <c r="I4" s="2" t="n">
        <v>1796</v>
      </c>
      <c r="J4" s="3" t="str">
        <f aca="false">IF(I4="","",IFERROR(INDEX(Generations!$A$2:$A$14,MATCH(I4,Generations!$B$2:$B$14,1)),"Earlier generation"))</f>
        <v>Transcendental</v>
      </c>
      <c r="K4" s="3" t="n">
        <f aca="false">IF(OR(G4="",I4=""),"",G4-I4)</f>
        <v>41</v>
      </c>
      <c r="L4" s="2"/>
      <c r="M4" s="2"/>
      <c r="N4" s="3" t="str">
        <f aca="false">IF(M4="","",IFERROR(INDEX(Generations!$A$2:$A$14,MATCH(M4,Generations!$B$2:$B$14,1)),"Earlier generation"))</f>
        <v/>
      </c>
      <c r="O4" s="2"/>
      <c r="P4" s="2"/>
      <c r="Q4" s="3" t="str">
        <f aca="false">IF(P4="","",IFERROR(INDEX(Generations!$A$2:$A$14,MATCH(P4,Generations!$B$2:$B$14,1)),"Earlier generation"))</f>
        <v/>
      </c>
      <c r="R4" s="2" t="s">
        <v>25</v>
      </c>
    </row>
    <row r="5" customFormat="false" ht="15" hidden="false" customHeight="false" outlineLevel="0" collapsed="false">
      <c r="A5" s="2" t="s">
        <v>18</v>
      </c>
      <c r="B5" s="2" t="s">
        <v>19</v>
      </c>
      <c r="C5" s="2" t="s">
        <v>20</v>
      </c>
      <c r="D5" s="2" t="s">
        <v>34</v>
      </c>
      <c r="E5" s="2" t="s">
        <v>35</v>
      </c>
      <c r="F5" s="2" t="s">
        <v>36</v>
      </c>
      <c r="G5" s="2" t="n">
        <v>1823</v>
      </c>
      <c r="H5" s="2" t="s">
        <v>37</v>
      </c>
      <c r="I5" s="2" t="n">
        <v>1767</v>
      </c>
      <c r="J5" s="3" t="str">
        <f aca="false">IF(I5="","",IFERROR(INDEX(Generations!$A$2:$A$14,MATCH(I5,Generations!$B$2:$B$14,1)),"Earlier generation"))</f>
        <v>Compromise</v>
      </c>
      <c r="K5" s="3" t="n">
        <f aca="false">IF(OR(G5="",I5=""),"",G5-I5)</f>
        <v>56</v>
      </c>
      <c r="L5" s="2"/>
      <c r="M5" s="2"/>
      <c r="N5" s="3" t="str">
        <f aca="false">IF(M5="","",IFERROR(INDEX(Generations!$A$2:$A$14,MATCH(M5,Generations!$B$2:$B$14,1)),"Earlier generation"))</f>
        <v/>
      </c>
      <c r="O5" s="2"/>
      <c r="P5" s="2"/>
      <c r="Q5" s="3" t="str">
        <f aca="false">IF(P5="","",IFERROR(INDEX(Generations!$A$2:$A$14,MATCH(P5,Generations!$B$2:$B$14,1)),"Earlier generation"))</f>
        <v/>
      </c>
      <c r="R5" s="2" t="s">
        <v>25</v>
      </c>
    </row>
    <row r="6" customFormat="false" ht="15" hidden="false" customHeight="false" outlineLevel="0" collapsed="false">
      <c r="A6" s="2" t="s">
        <v>18</v>
      </c>
      <c r="B6" s="2" t="s">
        <v>19</v>
      </c>
      <c r="C6" s="2" t="s">
        <v>20</v>
      </c>
      <c r="D6" s="2" t="s">
        <v>34</v>
      </c>
      <c r="E6" s="2" t="s">
        <v>38</v>
      </c>
      <c r="F6" s="2" t="s">
        <v>39</v>
      </c>
      <c r="G6" s="2" t="n">
        <v>1828</v>
      </c>
      <c r="H6" s="2" t="s">
        <v>40</v>
      </c>
      <c r="I6" s="2" t="n">
        <v>1767</v>
      </c>
      <c r="J6" s="3" t="str">
        <f aca="false">IF(I6="","",IFERROR(INDEX(Generations!$A$2:$A$14,MATCH(I6,Generations!$B$2:$B$14,1)),"Earlier generation"))</f>
        <v>Compromise</v>
      </c>
      <c r="K6" s="3" t="n">
        <f aca="false">IF(OR(G6="",I6=""),"",G6-I6)</f>
        <v>61</v>
      </c>
      <c r="L6" s="2"/>
      <c r="M6" s="2"/>
      <c r="N6" s="3" t="str">
        <f aca="false">IF(M6="","",IFERROR(INDEX(Generations!$A$2:$A$14,MATCH(M6,Generations!$B$2:$B$14,1)),"Earlier generation"))</f>
        <v/>
      </c>
      <c r="O6" s="2"/>
      <c r="P6" s="2"/>
      <c r="Q6" s="3" t="str">
        <f aca="false">IF(P6="","",IFERROR(INDEX(Generations!$A$2:$A$14,MATCH(P6,Generations!$B$2:$B$14,1)),"Earlier generation"))</f>
        <v/>
      </c>
      <c r="R6" s="2" t="s">
        <v>25</v>
      </c>
    </row>
    <row r="7" customFormat="false" ht="15" hidden="false" customHeight="false" outlineLevel="0" collapsed="false">
      <c r="A7" s="2" t="s">
        <v>18</v>
      </c>
      <c r="B7" s="2" t="s">
        <v>19</v>
      </c>
      <c r="C7" s="2" t="s">
        <v>20</v>
      </c>
      <c r="D7" s="2" t="s">
        <v>34</v>
      </c>
      <c r="E7" s="2" t="s">
        <v>41</v>
      </c>
      <c r="F7" s="2" t="s">
        <v>42</v>
      </c>
      <c r="G7" s="2" t="n">
        <v>1830</v>
      </c>
      <c r="H7" s="2" t="s">
        <v>40</v>
      </c>
      <c r="I7" s="2" t="n">
        <v>1767</v>
      </c>
      <c r="J7" s="3" t="str">
        <f aca="false">IF(I7="","",IFERROR(INDEX(Generations!$A$2:$A$14,MATCH(I7,Generations!$B$2:$B$14,1)),"Earlier generation"))</f>
        <v>Compromise</v>
      </c>
      <c r="K7" s="3" t="n">
        <f aca="false">IF(OR(G7="",I7=""),"",G7-I7)</f>
        <v>63</v>
      </c>
      <c r="L7" s="2"/>
      <c r="M7" s="2"/>
      <c r="N7" s="3" t="str">
        <f aca="false">IF(M7="","",IFERROR(INDEX(Generations!$A$2:$A$14,MATCH(M7,Generations!$B$2:$B$14,1)),"Earlier generation"))</f>
        <v/>
      </c>
      <c r="O7" s="2"/>
      <c r="P7" s="2"/>
      <c r="Q7" s="3" t="str">
        <f aca="false">IF(P7="","",IFERROR(INDEX(Generations!$A$2:$A$14,MATCH(P7,Generations!$B$2:$B$14,1)),"Earlier generation"))</f>
        <v/>
      </c>
      <c r="R7" s="2" t="s">
        <v>25</v>
      </c>
    </row>
    <row r="8" customFormat="false" ht="26.85" hidden="false" customHeight="false" outlineLevel="0" collapsed="false">
      <c r="A8" s="2" t="s">
        <v>18</v>
      </c>
      <c r="B8" s="2" t="s">
        <v>19</v>
      </c>
      <c r="C8" s="2" t="s">
        <v>20</v>
      </c>
      <c r="D8" s="2" t="s">
        <v>43</v>
      </c>
      <c r="E8" s="2" t="s">
        <v>44</v>
      </c>
      <c r="F8" s="2" t="s">
        <v>45</v>
      </c>
      <c r="G8" s="2"/>
      <c r="H8" s="2"/>
      <c r="I8" s="2"/>
      <c r="J8" s="3" t="str">
        <f aca="false">IF(I8="","",IFERROR(INDEX(Generations!$A$2:$A$14,MATCH(I8,Generations!$B$2:$B$14,1)),"Earlier generation"))</f>
        <v/>
      </c>
      <c r="K8" s="3" t="str">
        <f aca="false">IF(OR(G8="",I8=""),"",G8-I8)</f>
        <v/>
      </c>
      <c r="L8" s="2"/>
      <c r="M8" s="2"/>
      <c r="N8" s="3" t="str">
        <f aca="false">IF(M8="","",IFERROR(INDEX(Generations!$A$2:$A$14,MATCH(M8,Generations!$B$2:$B$14,1)),"Earlier generation"))</f>
        <v/>
      </c>
      <c r="O8" s="2"/>
      <c r="P8" s="2"/>
      <c r="Q8" s="3" t="str">
        <f aca="false">IF(P8="","",IFERROR(INDEX(Generations!$A$2:$A$14,MATCH(P8,Generations!$B$2:$B$14,1)),"Earlier generation"))</f>
        <v/>
      </c>
      <c r="R8" s="2"/>
    </row>
    <row r="9" customFormat="false" ht="15" hidden="false" customHeight="false" outlineLevel="0" collapsed="false">
      <c r="A9" s="2" t="s">
        <v>18</v>
      </c>
      <c r="B9" s="2" t="s">
        <v>19</v>
      </c>
      <c r="C9" s="2" t="s">
        <v>20</v>
      </c>
      <c r="D9" s="2" t="s">
        <v>46</v>
      </c>
      <c r="E9" s="2" t="s">
        <v>47</v>
      </c>
      <c r="F9" s="2" t="s">
        <v>48</v>
      </c>
      <c r="G9" s="2" t="n">
        <v>1825</v>
      </c>
      <c r="H9" s="2" t="s">
        <v>49</v>
      </c>
      <c r="I9" s="2" t="n">
        <v>1792</v>
      </c>
      <c r="J9" s="3" t="str">
        <f aca="false">IF(I9="","",IFERROR(INDEX(Generations!$A$2:$A$14,MATCH(I9,Generations!$B$2:$B$14,1)),"Earlier generation"))</f>
        <v>Transcendental</v>
      </c>
      <c r="K9" s="3" t="n">
        <f aca="false">IF(OR(G9="",I9=""),"",G9-I9)</f>
        <v>33</v>
      </c>
      <c r="L9" s="2"/>
      <c r="M9" s="2"/>
      <c r="N9" s="3" t="str">
        <f aca="false">IF(M9="","",IFERROR(INDEX(Generations!$A$2:$A$14,MATCH(M9,Generations!$B$2:$B$14,1)),"Earlier generation"))</f>
        <v/>
      </c>
      <c r="O9" s="2"/>
      <c r="P9" s="2"/>
      <c r="Q9" s="3" t="str">
        <f aca="false">IF(P9="","",IFERROR(INDEX(Generations!$A$2:$A$14,MATCH(P9,Generations!$B$2:$B$14,1)),"Earlier generation"))</f>
        <v/>
      </c>
      <c r="R9" s="2" t="s">
        <v>25</v>
      </c>
    </row>
    <row r="10" customFormat="false" ht="26.85" hidden="false" customHeight="false" outlineLevel="0" collapsed="false">
      <c r="A10" s="2" t="s">
        <v>18</v>
      </c>
      <c r="B10" s="2" t="s">
        <v>19</v>
      </c>
      <c r="C10" s="2" t="s">
        <v>20</v>
      </c>
      <c r="D10" s="2" t="s">
        <v>50</v>
      </c>
      <c r="E10" s="2" t="s">
        <v>51</v>
      </c>
      <c r="F10" s="2" t="s">
        <v>52</v>
      </c>
      <c r="G10" s="2" t="n">
        <v>1826</v>
      </c>
      <c r="H10" s="2" t="s">
        <v>53</v>
      </c>
      <c r="I10" s="2" t="n">
        <v>1789</v>
      </c>
      <c r="J10" s="3" t="str">
        <f aca="false">IF(I10="","",IFERROR(INDEX(Generations!$A$2:$A$14,MATCH(I10,Generations!$B$2:$B$14,1)),"Earlier generation"))</f>
        <v>Compromise</v>
      </c>
      <c r="K10" s="3" t="n">
        <f aca="false">IF(OR(G10="",I10=""),"",G10-I10)</f>
        <v>37</v>
      </c>
      <c r="L10" s="2"/>
      <c r="M10" s="2"/>
      <c r="N10" s="3" t="str">
        <f aca="false">IF(M10="","",IFERROR(INDEX(Generations!$A$2:$A$14,MATCH(M10,Generations!$B$2:$B$14,1)),"Earlier generation"))</f>
        <v/>
      </c>
      <c r="O10" s="2"/>
      <c r="P10" s="2"/>
      <c r="Q10" s="3" t="str">
        <f aca="false">IF(P10="","",IFERROR(INDEX(Generations!$A$2:$A$14,MATCH(P10,Generations!$B$2:$B$14,1)),"Earlier generation"))</f>
        <v/>
      </c>
      <c r="R10" s="2" t="s">
        <v>25</v>
      </c>
    </row>
    <row r="11" customFormat="false" ht="26.85" hidden="false" customHeight="false" outlineLevel="0" collapsed="false">
      <c r="A11" s="2" t="s">
        <v>18</v>
      </c>
      <c r="B11" s="2" t="s">
        <v>19</v>
      </c>
      <c r="C11" s="2" t="s">
        <v>20</v>
      </c>
      <c r="D11" s="2" t="s">
        <v>50</v>
      </c>
      <c r="E11" s="2" t="s">
        <v>54</v>
      </c>
      <c r="F11" s="2" t="s">
        <v>39</v>
      </c>
      <c r="G11" s="2" t="n">
        <v>1828</v>
      </c>
      <c r="H11" s="2" t="s">
        <v>55</v>
      </c>
      <c r="I11" s="2" t="n">
        <v>1758</v>
      </c>
      <c r="J11" s="3" t="str">
        <f aca="false">IF(I11="","",IFERROR(INDEX(Generations!$A$2:$A$14,MATCH(I11,Generations!$B$2:$B$14,1)),"Earlier generation"))</f>
        <v>Earlier generation</v>
      </c>
      <c r="K11" s="3" t="n">
        <f aca="false">IF(OR(G11="",I11=""),"",G11-I11)</f>
        <v>70</v>
      </c>
      <c r="L11" s="2"/>
      <c r="M11" s="2"/>
      <c r="N11" s="3" t="str">
        <f aca="false">IF(M11="","",IFERROR(INDEX(Generations!$A$2:$A$14,MATCH(M11,Generations!$B$2:$B$14,1)),"Earlier generation"))</f>
        <v/>
      </c>
      <c r="O11" s="2"/>
      <c r="P11" s="2"/>
      <c r="Q11" s="3" t="str">
        <f aca="false">IF(P11="","",IFERROR(INDEX(Generations!$A$2:$A$14,MATCH(P11,Generations!$B$2:$B$14,1)),"Earlier generation"))</f>
        <v/>
      </c>
      <c r="R11" s="2" t="s">
        <v>25</v>
      </c>
    </row>
    <row r="12" customFormat="false" ht="26.85" hidden="false" customHeight="false" outlineLevel="0" collapsed="false">
      <c r="A12" s="2" t="s">
        <v>18</v>
      </c>
      <c r="B12" s="2" t="s">
        <v>19</v>
      </c>
      <c r="C12" s="2" t="s">
        <v>20</v>
      </c>
      <c r="D12" s="2" t="s">
        <v>56</v>
      </c>
      <c r="E12" s="2" t="s">
        <v>57</v>
      </c>
      <c r="F12" s="2" t="s">
        <v>58</v>
      </c>
      <c r="G12" s="2" t="n">
        <v>1811</v>
      </c>
      <c r="H12" s="2" t="s">
        <v>59</v>
      </c>
      <c r="I12" s="2" t="n">
        <v>1777</v>
      </c>
      <c r="J12" s="3" t="str">
        <f aca="false">IF(I12="","",IFERROR(INDEX(Generations!$A$2:$A$14,MATCH(I12,Generations!$B$2:$B$14,1)),"Earlier generation"))</f>
        <v>Compromise</v>
      </c>
      <c r="K12" s="3" t="n">
        <f aca="false">IF(OR(G12="",I12=""),"",G12-I12)</f>
        <v>34</v>
      </c>
      <c r="L12" s="2"/>
      <c r="M12" s="2"/>
      <c r="N12" s="3" t="str">
        <f aca="false">IF(M12="","",IFERROR(INDEX(Generations!$A$2:$A$14,MATCH(M12,Generations!$B$2:$B$14,1)),"Earlier generation"))</f>
        <v/>
      </c>
      <c r="O12" s="2"/>
      <c r="P12" s="2"/>
      <c r="Q12" s="3" t="str">
        <f aca="false">IF(P12="","",IFERROR(INDEX(Generations!$A$2:$A$14,MATCH(P12,Generations!$B$2:$B$14,1)),"Earlier generation"))</f>
        <v/>
      </c>
      <c r="R12" s="2" t="s">
        <v>25</v>
      </c>
    </row>
    <row r="13" customFormat="false" ht="26.85" hidden="false" customHeight="false" outlineLevel="0" collapsed="false">
      <c r="A13" s="4" t="s">
        <v>60</v>
      </c>
      <c r="B13" s="4" t="s">
        <v>61</v>
      </c>
      <c r="C13" s="4" t="s">
        <v>62</v>
      </c>
      <c r="D13" s="4" t="s">
        <v>63</v>
      </c>
      <c r="E13" s="4" t="s">
        <v>64</v>
      </c>
      <c r="F13" s="4" t="s">
        <v>65</v>
      </c>
      <c r="G13" s="4" t="n">
        <v>1831</v>
      </c>
      <c r="H13" s="4" t="s">
        <v>66</v>
      </c>
      <c r="I13" s="4" t="n">
        <v>1805</v>
      </c>
      <c r="J13" s="3" t="str">
        <f aca="false">IF(I13="","",IFERROR(INDEX(Generations!$A$2:$A$14,MATCH(I13,Generations!$B$2:$B$14,1)),"Earlier generation"))</f>
        <v>Transcendental</v>
      </c>
      <c r="K13" s="3" t="n">
        <f aca="false">IF(OR(G13="",I13=""),"",G13-I13)</f>
        <v>26</v>
      </c>
      <c r="L13" s="4"/>
      <c r="M13" s="4"/>
      <c r="N13" s="3" t="str">
        <f aca="false">IF(M13="","",IFERROR(INDEX(Generations!$A$2:$A$14,MATCH(M13,Generations!$B$2:$B$14,1)),"Earlier generation"))</f>
        <v/>
      </c>
      <c r="O13" s="4"/>
      <c r="P13" s="4"/>
      <c r="Q13" s="3" t="str">
        <f aca="false">IF(P13="","",IFERROR(INDEX(Generations!$A$2:$A$14,MATCH(P13,Generations!$B$2:$B$14,1)),"Earlier generation"))</f>
        <v/>
      </c>
      <c r="R13" s="4" t="s">
        <v>25</v>
      </c>
    </row>
    <row r="14" customFormat="false" ht="26.85" hidden="false" customHeight="false" outlineLevel="0" collapsed="false">
      <c r="A14" s="4" t="s">
        <v>60</v>
      </c>
      <c r="B14" s="4" t="s">
        <v>61</v>
      </c>
      <c r="C14" s="4" t="s">
        <v>62</v>
      </c>
      <c r="D14" s="4" t="s">
        <v>63</v>
      </c>
      <c r="E14" s="4" t="s">
        <v>67</v>
      </c>
      <c r="F14" s="4" t="s">
        <v>68</v>
      </c>
      <c r="G14" s="4" t="n">
        <v>1848</v>
      </c>
      <c r="H14" s="4" t="s">
        <v>69</v>
      </c>
      <c r="I14" s="4" t="n">
        <v>1815</v>
      </c>
      <c r="J14" s="3" t="str">
        <f aca="false">IF(I14="","",IFERROR(INDEX(Generations!$A$2:$A$14,MATCH(I14,Generations!$B$2:$B$14,1)),"Earlier generation"))</f>
        <v>Transcendental</v>
      </c>
      <c r="K14" s="3" t="n">
        <f aca="false">IF(OR(G14="",I14=""),"",G14-I14)</f>
        <v>33</v>
      </c>
      <c r="L14" s="4"/>
      <c r="M14" s="4"/>
      <c r="N14" s="3" t="str">
        <f aca="false">IF(M14="","",IFERROR(INDEX(Generations!$A$2:$A$14,MATCH(M14,Generations!$B$2:$B$14,1)),"Earlier generation"))</f>
        <v/>
      </c>
      <c r="O14" s="4"/>
      <c r="P14" s="4"/>
      <c r="Q14" s="3" t="str">
        <f aca="false">IF(P14="","",IFERROR(INDEX(Generations!$A$2:$A$14,MATCH(P14,Generations!$B$2:$B$14,1)),"Earlier generation"))</f>
        <v/>
      </c>
      <c r="R14" s="4" t="s">
        <v>25</v>
      </c>
    </row>
    <row r="15" customFormat="false" ht="26.85" hidden="false" customHeight="false" outlineLevel="0" collapsed="false">
      <c r="A15" s="4" t="s">
        <v>60</v>
      </c>
      <c r="B15" s="4" t="s">
        <v>61</v>
      </c>
      <c r="C15" s="4" t="s">
        <v>62</v>
      </c>
      <c r="D15" s="4" t="s">
        <v>70</v>
      </c>
      <c r="E15" s="4" t="s">
        <v>71</v>
      </c>
      <c r="F15" s="4" t="s">
        <v>72</v>
      </c>
      <c r="G15" s="4" t="n">
        <v>1836</v>
      </c>
      <c r="H15" s="4" t="s">
        <v>73</v>
      </c>
      <c r="I15" s="4" t="n">
        <v>1803</v>
      </c>
      <c r="J15" s="3" t="str">
        <f aca="false">IF(I15="","",IFERROR(INDEX(Generations!$A$2:$A$14,MATCH(I15,Generations!$B$2:$B$14,1)),"Earlier generation"))</f>
        <v>Transcendental</v>
      </c>
      <c r="K15" s="3" t="n">
        <f aca="false">IF(OR(G15="",I15=""),"",G15-I15)</f>
        <v>33</v>
      </c>
      <c r="L15" s="4"/>
      <c r="M15" s="4"/>
      <c r="N15" s="3" t="str">
        <f aca="false">IF(M15="","",IFERROR(INDEX(Generations!$A$2:$A$14,MATCH(M15,Generations!$B$2:$B$14,1)),"Earlier generation"))</f>
        <v/>
      </c>
      <c r="O15" s="4"/>
      <c r="P15" s="4"/>
      <c r="Q15" s="3" t="str">
        <f aca="false">IF(P15="","",IFERROR(INDEX(Generations!$A$2:$A$14,MATCH(P15,Generations!$B$2:$B$14,1)),"Earlier generation"))</f>
        <v/>
      </c>
      <c r="R15" s="4" t="s">
        <v>25</v>
      </c>
    </row>
    <row r="16" customFormat="false" ht="26.85" hidden="false" customHeight="false" outlineLevel="0" collapsed="false">
      <c r="A16" s="4" t="s">
        <v>60</v>
      </c>
      <c r="B16" s="4" t="s">
        <v>61</v>
      </c>
      <c r="C16" s="4" t="s">
        <v>62</v>
      </c>
      <c r="D16" s="4" t="s">
        <v>74</v>
      </c>
      <c r="E16" s="4" t="s">
        <v>75</v>
      </c>
      <c r="F16" s="4" t="s">
        <v>76</v>
      </c>
      <c r="G16" s="4" t="n">
        <v>1844</v>
      </c>
      <c r="H16" s="4" t="s">
        <v>77</v>
      </c>
      <c r="I16" s="4" t="n">
        <v>1791</v>
      </c>
      <c r="J16" s="3" t="str">
        <f aca="false">IF(I16="","",IFERROR(INDEX(Generations!$A$2:$A$14,MATCH(I16,Generations!$B$2:$B$14,1)),"Earlier generation"))</f>
        <v>Compromise</v>
      </c>
      <c r="K16" s="3" t="n">
        <f aca="false">IF(OR(G16="",I16=""),"",G16-I16)</f>
        <v>53</v>
      </c>
      <c r="L16" s="4"/>
      <c r="M16" s="4"/>
      <c r="N16" s="3" t="str">
        <f aca="false">IF(M16="","",IFERROR(INDEX(Generations!$A$2:$A$14,MATCH(M16,Generations!$B$2:$B$14,1)),"Earlier generation"))</f>
        <v/>
      </c>
      <c r="O16" s="4"/>
      <c r="P16" s="4"/>
      <c r="Q16" s="3" t="str">
        <f aca="false">IF(P16="","",IFERROR(INDEX(Generations!$A$2:$A$14,MATCH(P16,Generations!$B$2:$B$14,1)),"Earlier generation"))</f>
        <v/>
      </c>
      <c r="R16" s="4" t="s">
        <v>25</v>
      </c>
    </row>
    <row r="17" customFormat="false" ht="26.85" hidden="false" customHeight="false" outlineLevel="0" collapsed="false">
      <c r="A17" s="4" t="s">
        <v>60</v>
      </c>
      <c r="B17" s="4" t="s">
        <v>61</v>
      </c>
      <c r="C17" s="4" t="s">
        <v>62</v>
      </c>
      <c r="D17" s="4" t="s">
        <v>63</v>
      </c>
      <c r="E17" s="4" t="s">
        <v>78</v>
      </c>
      <c r="F17" s="4" t="s">
        <v>79</v>
      </c>
      <c r="G17" s="4" t="n">
        <v>1851</v>
      </c>
      <c r="H17" s="4" t="s">
        <v>80</v>
      </c>
      <c r="I17" s="4" t="n">
        <v>1804</v>
      </c>
      <c r="J17" s="3" t="str">
        <f aca="false">IF(I17="","",IFERROR(INDEX(Generations!$A$2:$A$14,MATCH(I17,Generations!$B$2:$B$14,1)),"Earlier generation"))</f>
        <v>Transcendental</v>
      </c>
      <c r="K17" s="3" t="n">
        <f aca="false">IF(OR(G17="",I17=""),"",G17-I17)</f>
        <v>47</v>
      </c>
      <c r="L17" s="4"/>
      <c r="M17" s="4"/>
      <c r="N17" s="3" t="str">
        <f aca="false">IF(M17="","",IFERROR(INDEX(Generations!$A$2:$A$14,MATCH(M17,Generations!$B$2:$B$14,1)),"Earlier generation"))</f>
        <v/>
      </c>
      <c r="O17" s="4"/>
      <c r="P17" s="4"/>
      <c r="Q17" s="3" t="str">
        <f aca="false">IF(P17="","",IFERROR(INDEX(Generations!$A$2:$A$14,MATCH(P17,Generations!$B$2:$B$14,1)),"Earlier generation"))</f>
        <v/>
      </c>
      <c r="R17" s="4" t="s">
        <v>25</v>
      </c>
    </row>
    <row r="18" customFormat="false" ht="26.85" hidden="false" customHeight="false" outlineLevel="0" collapsed="false">
      <c r="A18" s="4" t="s">
        <v>60</v>
      </c>
      <c r="B18" s="4" t="s">
        <v>61</v>
      </c>
      <c r="C18" s="4" t="s">
        <v>62</v>
      </c>
      <c r="D18" s="4" t="s">
        <v>34</v>
      </c>
      <c r="E18" s="4" t="s">
        <v>81</v>
      </c>
      <c r="F18" s="4" t="s">
        <v>82</v>
      </c>
      <c r="G18" s="4" t="n">
        <v>1846</v>
      </c>
      <c r="H18" s="4" t="s">
        <v>83</v>
      </c>
      <c r="I18" s="4" t="n">
        <v>1795</v>
      </c>
      <c r="J18" s="3" t="str">
        <f aca="false">IF(I18="","",IFERROR(INDEX(Generations!$A$2:$A$14,MATCH(I18,Generations!$B$2:$B$14,1)),"Earlier generation"))</f>
        <v>Transcendental</v>
      </c>
      <c r="K18" s="3" t="n">
        <f aca="false">IF(OR(G18="",I18=""),"",G18-I18)</f>
        <v>51</v>
      </c>
      <c r="L18" s="4"/>
      <c r="M18" s="4"/>
      <c r="N18" s="3" t="str">
        <f aca="false">IF(M18="","",IFERROR(INDEX(Generations!$A$2:$A$14,MATCH(M18,Generations!$B$2:$B$14,1)),"Earlier generation"))</f>
        <v/>
      </c>
      <c r="O18" s="4"/>
      <c r="P18" s="4"/>
      <c r="Q18" s="3" t="str">
        <f aca="false">IF(P18="","",IFERROR(INDEX(Generations!$A$2:$A$14,MATCH(P18,Generations!$B$2:$B$14,1)),"Earlier generation"))</f>
        <v/>
      </c>
      <c r="R18" s="4" t="s">
        <v>25</v>
      </c>
    </row>
    <row r="19" customFormat="false" ht="26.85" hidden="false" customHeight="false" outlineLevel="0" collapsed="false">
      <c r="A19" s="4" t="s">
        <v>60</v>
      </c>
      <c r="B19" s="4" t="s">
        <v>61</v>
      </c>
      <c r="C19" s="4" t="s">
        <v>62</v>
      </c>
      <c r="D19" s="4" t="s">
        <v>34</v>
      </c>
      <c r="E19" s="4" t="s">
        <v>84</v>
      </c>
      <c r="F19" s="4" t="s">
        <v>85</v>
      </c>
      <c r="G19" s="4" t="n">
        <v>1861</v>
      </c>
      <c r="H19" s="4" t="s">
        <v>86</v>
      </c>
      <c r="I19" s="4" t="n">
        <v>1809</v>
      </c>
      <c r="J19" s="3" t="str">
        <f aca="false">IF(I19="","",IFERROR(INDEX(Generations!$A$2:$A$14,MATCH(I19,Generations!$B$2:$B$14,1)),"Earlier generation"))</f>
        <v>Transcendental</v>
      </c>
      <c r="K19" s="3" t="n">
        <f aca="false">IF(OR(G19="",I19=""),"",G19-I19)</f>
        <v>52</v>
      </c>
      <c r="L19" s="4"/>
      <c r="M19" s="4"/>
      <c r="N19" s="3" t="str">
        <f aca="false">IF(M19="","",IFERROR(INDEX(Generations!$A$2:$A$14,MATCH(M19,Generations!$B$2:$B$14,1)),"Earlier generation"))</f>
        <v/>
      </c>
      <c r="O19" s="4"/>
      <c r="P19" s="4"/>
      <c r="Q19" s="3" t="str">
        <f aca="false">IF(P19="","",IFERROR(INDEX(Generations!$A$2:$A$14,MATCH(P19,Generations!$B$2:$B$14,1)),"Earlier generation"))</f>
        <v/>
      </c>
      <c r="R19" s="4" t="s">
        <v>25</v>
      </c>
    </row>
    <row r="20" customFormat="false" ht="26.85" hidden="false" customHeight="false" outlineLevel="0" collapsed="false">
      <c r="A20" s="4" t="s">
        <v>60</v>
      </c>
      <c r="B20" s="4" t="s">
        <v>61</v>
      </c>
      <c r="C20" s="4" t="s">
        <v>62</v>
      </c>
      <c r="D20" s="4" t="s">
        <v>46</v>
      </c>
      <c r="E20" s="4" t="s">
        <v>87</v>
      </c>
      <c r="F20" s="4" t="s">
        <v>88</v>
      </c>
      <c r="G20" s="4" t="n">
        <v>1830</v>
      </c>
      <c r="H20" s="4" t="s">
        <v>89</v>
      </c>
      <c r="I20" s="4" t="n">
        <v>1805</v>
      </c>
      <c r="J20" s="3" t="str">
        <f aca="false">IF(I20="","",IFERROR(INDEX(Generations!$A$2:$A$14,MATCH(I20,Generations!$B$2:$B$14,1)),"Earlier generation"))</f>
        <v>Transcendental</v>
      </c>
      <c r="K20" s="3" t="n">
        <f aca="false">IF(OR(G20="",I20=""),"",G20-I20)</f>
        <v>25</v>
      </c>
      <c r="L20" s="4"/>
      <c r="M20" s="4"/>
      <c r="N20" s="3" t="str">
        <f aca="false">IF(M20="","",IFERROR(INDEX(Generations!$A$2:$A$14,MATCH(M20,Generations!$B$2:$B$14,1)),"Earlier generation"))</f>
        <v/>
      </c>
      <c r="O20" s="4"/>
      <c r="P20" s="4"/>
      <c r="Q20" s="3" t="str">
        <f aca="false">IF(P20="","",IFERROR(INDEX(Generations!$A$2:$A$14,MATCH(P20,Generations!$B$2:$B$14,1)),"Earlier generation"))</f>
        <v/>
      </c>
      <c r="R20" s="4" t="s">
        <v>25</v>
      </c>
    </row>
    <row r="21" customFormat="false" ht="26.85" hidden="false" customHeight="false" outlineLevel="0" collapsed="false">
      <c r="A21" s="4" t="s">
        <v>60</v>
      </c>
      <c r="B21" s="4" t="s">
        <v>61</v>
      </c>
      <c r="C21" s="4" t="s">
        <v>62</v>
      </c>
      <c r="D21" s="4" t="s">
        <v>56</v>
      </c>
      <c r="E21" s="4" t="s">
        <v>90</v>
      </c>
      <c r="F21" s="4" t="s">
        <v>91</v>
      </c>
      <c r="G21" s="4" t="n">
        <v>1835</v>
      </c>
      <c r="H21" s="4" t="s">
        <v>92</v>
      </c>
      <c r="I21" s="4" t="n">
        <v>1795</v>
      </c>
      <c r="J21" s="3" t="str">
        <f aca="false">IF(I21="","",IFERROR(INDEX(Generations!$A$2:$A$14,MATCH(I21,Generations!$B$2:$B$14,1)),"Earlier generation"))</f>
        <v>Transcendental</v>
      </c>
      <c r="K21" s="3" t="n">
        <f aca="false">IF(OR(G21="",I21=""),"",G21-I21)</f>
        <v>40</v>
      </c>
      <c r="L21" s="4"/>
      <c r="M21" s="4"/>
      <c r="N21" s="3" t="str">
        <f aca="false">IF(M21="","",IFERROR(INDEX(Generations!$A$2:$A$14,MATCH(M21,Generations!$B$2:$B$14,1)),"Earlier generation"))</f>
        <v/>
      </c>
      <c r="O21" s="4"/>
      <c r="P21" s="4"/>
      <c r="Q21" s="3" t="str">
        <f aca="false">IF(P21="","",IFERROR(INDEX(Generations!$A$2:$A$14,MATCH(P21,Generations!$B$2:$B$14,1)),"Earlier generation"))</f>
        <v/>
      </c>
      <c r="R21" s="4" t="s">
        <v>25</v>
      </c>
    </row>
    <row r="22" customFormat="false" ht="26.85" hidden="false" customHeight="false" outlineLevel="0" collapsed="false">
      <c r="A22" s="4" t="s">
        <v>60</v>
      </c>
      <c r="B22" s="4" t="s">
        <v>61</v>
      </c>
      <c r="C22" s="4" t="s">
        <v>62</v>
      </c>
      <c r="D22" s="4" t="s">
        <v>50</v>
      </c>
      <c r="E22" s="4" t="s">
        <v>93</v>
      </c>
      <c r="F22" s="4" t="s">
        <v>94</v>
      </c>
      <c r="G22" s="4" t="n">
        <v>1852</v>
      </c>
      <c r="H22" s="4" t="s">
        <v>95</v>
      </c>
      <c r="I22" s="4" t="n">
        <v>1811</v>
      </c>
      <c r="J22" s="3" t="str">
        <f aca="false">IF(I22="","",IFERROR(INDEX(Generations!$A$2:$A$14,MATCH(I22,Generations!$B$2:$B$14,1)),"Earlier generation"))</f>
        <v>Transcendental</v>
      </c>
      <c r="K22" s="3" t="n">
        <f aca="false">IF(OR(G22="",I22=""),"",G22-I22)</f>
        <v>41</v>
      </c>
      <c r="L22" s="4" t="s">
        <v>96</v>
      </c>
      <c r="M22" s="4" t="n">
        <v>1807</v>
      </c>
      <c r="N22" s="3" t="str">
        <f aca="false">IF(M22="","",IFERROR(INDEX(Generations!$A$2:$A$14,MATCH(M22,Generations!$B$2:$B$14,1)),"Earlier generation"))</f>
        <v>Transcendental</v>
      </c>
      <c r="O22" s="4"/>
      <c r="P22" s="4"/>
      <c r="Q22" s="3" t="str">
        <f aca="false">IF(P22="","",IFERROR(INDEX(Generations!$A$2:$A$14,MATCH(P22,Generations!$B$2:$B$14,1)),"Earlier generation"))</f>
        <v/>
      </c>
      <c r="R22" s="4" t="s">
        <v>25</v>
      </c>
    </row>
    <row r="23" customFormat="false" ht="26.85" hidden="false" customHeight="false" outlineLevel="0" collapsed="false">
      <c r="A23" s="4" t="s">
        <v>60</v>
      </c>
      <c r="B23" s="4" t="s">
        <v>61</v>
      </c>
      <c r="C23" s="4" t="s">
        <v>62</v>
      </c>
      <c r="D23" s="4" t="s">
        <v>97</v>
      </c>
      <c r="E23" s="4" t="s">
        <v>98</v>
      </c>
      <c r="F23" s="4" t="s">
        <v>99</v>
      </c>
      <c r="G23" s="4" t="n">
        <v>1837</v>
      </c>
      <c r="H23" s="4" t="s">
        <v>100</v>
      </c>
      <c r="I23" s="4" t="n">
        <v>1788</v>
      </c>
      <c r="J23" s="3" t="str">
        <f aca="false">IF(I23="","",IFERROR(INDEX(Generations!$A$2:$A$14,MATCH(I23,Generations!$B$2:$B$14,1)),"Earlier generation"))</f>
        <v>Compromise</v>
      </c>
      <c r="K23" s="3" t="n">
        <f aca="false">IF(OR(G23="",I23=""),"",G23-I23)</f>
        <v>49</v>
      </c>
      <c r="L23" s="4" t="s">
        <v>101</v>
      </c>
      <c r="M23" s="4" t="n">
        <v>1804</v>
      </c>
      <c r="N23" s="3" t="str">
        <f aca="false">IF(M23="","",IFERROR(INDEX(Generations!$A$2:$A$14,MATCH(M23,Generations!$B$2:$B$14,1)),"Earlier generation"))</f>
        <v>Transcendental</v>
      </c>
      <c r="O23" s="4"/>
      <c r="P23" s="4"/>
      <c r="Q23" s="3" t="str">
        <f aca="false">IF(P23="","",IFERROR(INDEX(Generations!$A$2:$A$14,MATCH(P23,Generations!$B$2:$B$14,1)),"Earlier generation"))</f>
        <v/>
      </c>
      <c r="R23" s="4" t="s">
        <v>25</v>
      </c>
    </row>
    <row r="24" customFormat="false" ht="15" hidden="false" customHeight="false" outlineLevel="0" collapsed="false">
      <c r="A24" s="2" t="s">
        <v>102</v>
      </c>
      <c r="B24" s="2" t="s">
        <v>103</v>
      </c>
      <c r="C24" s="2" t="s">
        <v>104</v>
      </c>
      <c r="D24" s="2" t="s">
        <v>21</v>
      </c>
      <c r="E24" s="2" t="s">
        <v>105</v>
      </c>
      <c r="F24" s="2" t="s">
        <v>106</v>
      </c>
      <c r="G24" s="2" t="n">
        <v>1869</v>
      </c>
      <c r="H24" s="2" t="s">
        <v>107</v>
      </c>
      <c r="I24" s="2" t="n">
        <v>1824</v>
      </c>
      <c r="J24" s="3" t="str">
        <f aca="false">IF(I24="","",IFERROR(INDEX(Generations!$A$2:$A$14,MATCH(I24,Generations!$B$2:$B$14,1)),"Earlier generation"))</f>
        <v>Gilded</v>
      </c>
      <c r="K24" s="3" t="n">
        <f aca="false">IF(OR(G24="",I24=""),"",G24-I24)</f>
        <v>45</v>
      </c>
      <c r="L24" s="2"/>
      <c r="M24" s="2"/>
      <c r="N24" s="3" t="str">
        <f aca="false">IF(M24="","",IFERROR(INDEX(Generations!$A$2:$A$14,MATCH(M24,Generations!$B$2:$B$14,1)),"Earlier generation"))</f>
        <v/>
      </c>
      <c r="O24" s="2"/>
      <c r="P24" s="2"/>
      <c r="Q24" s="3" t="str">
        <f aca="false">IF(P24="","",IFERROR(INDEX(Generations!$A$2:$A$14,MATCH(P24,Generations!$B$2:$B$14,1)),"Earlier generation"))</f>
        <v/>
      </c>
      <c r="R24" s="2" t="s">
        <v>25</v>
      </c>
    </row>
    <row r="25" customFormat="false" ht="26.85" hidden="false" customHeight="false" outlineLevel="0" collapsed="false">
      <c r="A25" s="2" t="s">
        <v>102</v>
      </c>
      <c r="B25" s="2" t="s">
        <v>103</v>
      </c>
      <c r="C25" s="2" t="s">
        <v>104</v>
      </c>
      <c r="D25" s="2" t="s">
        <v>26</v>
      </c>
      <c r="E25" s="2" t="s">
        <v>108</v>
      </c>
      <c r="F25" s="2" t="s">
        <v>109</v>
      </c>
      <c r="G25" s="2" t="n">
        <v>1870</v>
      </c>
      <c r="H25" s="2" t="s">
        <v>110</v>
      </c>
      <c r="I25" s="2" t="n">
        <v>1839</v>
      </c>
      <c r="J25" s="3" t="str">
        <f aca="false">IF(I25="","",IFERROR(INDEX(Generations!$A$2:$A$14,MATCH(I25,Generations!$B$2:$B$14,1)),"Earlier generation"))</f>
        <v>Gilded</v>
      </c>
      <c r="K25" s="3" t="n">
        <f aca="false">IF(OR(G25="",I25=""),"",G25-I25)</f>
        <v>31</v>
      </c>
      <c r="L25" s="2"/>
      <c r="M25" s="2"/>
      <c r="N25" s="3" t="str">
        <f aca="false">IF(M25="","",IFERROR(INDEX(Generations!$A$2:$A$14,MATCH(M25,Generations!$B$2:$B$14,1)),"Earlier generation"))</f>
        <v/>
      </c>
      <c r="O25" s="2"/>
      <c r="P25" s="2"/>
      <c r="Q25" s="3" t="str">
        <f aca="false">IF(P25="","",IFERROR(INDEX(Generations!$A$2:$A$14,MATCH(P25,Generations!$B$2:$B$14,1)),"Earlier generation"))</f>
        <v/>
      </c>
      <c r="R25" s="2" t="s">
        <v>25</v>
      </c>
    </row>
    <row r="26" customFormat="false" ht="15" hidden="false" customHeight="false" outlineLevel="0" collapsed="false">
      <c r="A26" s="2" t="s">
        <v>102</v>
      </c>
      <c r="B26" s="2" t="s">
        <v>103</v>
      </c>
      <c r="C26" s="2" t="s">
        <v>104</v>
      </c>
      <c r="D26" s="2" t="s">
        <v>34</v>
      </c>
      <c r="E26" s="2" t="s">
        <v>111</v>
      </c>
      <c r="F26" s="2" t="s">
        <v>112</v>
      </c>
      <c r="G26" s="2" t="n">
        <v>1865</v>
      </c>
      <c r="H26" s="2" t="s">
        <v>113</v>
      </c>
      <c r="I26" s="2" t="n">
        <v>1792</v>
      </c>
      <c r="J26" s="3" t="str">
        <f aca="false">IF(I26="","",IFERROR(INDEX(Generations!$A$2:$A$14,MATCH(I26,Generations!$B$2:$B$14,1)),"Earlier generation"))</f>
        <v>Transcendental</v>
      </c>
      <c r="K26" s="3" t="n">
        <f aca="false">IF(OR(G26="",I26=""),"",G26-I26)</f>
        <v>73</v>
      </c>
      <c r="L26" s="2"/>
      <c r="M26" s="2"/>
      <c r="N26" s="3" t="str">
        <f aca="false">IF(M26="","",IFERROR(INDEX(Generations!$A$2:$A$14,MATCH(M26,Generations!$B$2:$B$14,1)),"Earlier generation"))</f>
        <v/>
      </c>
      <c r="O26" s="2"/>
      <c r="P26" s="2"/>
      <c r="Q26" s="3" t="str">
        <f aca="false">IF(P26="","",IFERROR(INDEX(Generations!$A$2:$A$14,MATCH(P26,Generations!$B$2:$B$14,1)),"Earlier generation"))</f>
        <v/>
      </c>
      <c r="R26" s="2" t="s">
        <v>25</v>
      </c>
    </row>
    <row r="27" customFormat="false" ht="15" hidden="false" customHeight="false" outlineLevel="0" collapsed="false">
      <c r="A27" s="2" t="s">
        <v>102</v>
      </c>
      <c r="B27" s="2" t="s">
        <v>103</v>
      </c>
      <c r="C27" s="2" t="s">
        <v>104</v>
      </c>
      <c r="D27" s="2" t="s">
        <v>34</v>
      </c>
      <c r="E27" s="2" t="s">
        <v>114</v>
      </c>
      <c r="F27" s="2" t="s">
        <v>115</v>
      </c>
      <c r="G27" s="2" t="n">
        <v>1877</v>
      </c>
      <c r="H27" s="2" t="s">
        <v>116</v>
      </c>
      <c r="I27" s="2" t="n">
        <v>1822</v>
      </c>
      <c r="J27" s="3" t="str">
        <f aca="false">IF(I27="","",IFERROR(INDEX(Generations!$A$2:$A$14,MATCH(I27,Generations!$B$2:$B$14,1)),"Earlier generation"))</f>
        <v>Gilded</v>
      </c>
      <c r="K27" s="3" t="n">
        <f aca="false">IF(OR(G27="",I27=""),"",G27-I27)</f>
        <v>55</v>
      </c>
      <c r="L27" s="2"/>
      <c r="M27" s="2"/>
      <c r="N27" s="3" t="str">
        <f aca="false">IF(M27="","",IFERROR(INDEX(Generations!$A$2:$A$14,MATCH(M27,Generations!$B$2:$B$14,1)),"Earlier generation"))</f>
        <v/>
      </c>
      <c r="O27" s="2"/>
      <c r="P27" s="2"/>
      <c r="Q27" s="3" t="str">
        <f aca="false">IF(P27="","",IFERROR(INDEX(Generations!$A$2:$A$14,MATCH(P27,Generations!$B$2:$B$14,1)),"Earlier generation"))</f>
        <v/>
      </c>
      <c r="R27" s="2" t="s">
        <v>25</v>
      </c>
    </row>
    <row r="28" customFormat="false" ht="26.85" hidden="false" customHeight="false" outlineLevel="0" collapsed="false">
      <c r="A28" s="2" t="s">
        <v>102</v>
      </c>
      <c r="B28" s="2" t="s">
        <v>103</v>
      </c>
      <c r="C28" s="2" t="s">
        <v>104</v>
      </c>
      <c r="D28" s="2" t="s">
        <v>43</v>
      </c>
      <c r="E28" s="2" t="s">
        <v>117</v>
      </c>
      <c r="F28" s="2" t="s">
        <v>109</v>
      </c>
      <c r="G28" s="2" t="n">
        <v>1871</v>
      </c>
      <c r="H28" s="2" t="s">
        <v>118</v>
      </c>
      <c r="I28" s="2" t="n">
        <v>1837</v>
      </c>
      <c r="J28" s="3" t="str">
        <f aca="false">IF(I28="","",IFERROR(INDEX(Generations!$A$2:$A$14,MATCH(I28,Generations!$B$2:$B$14,1)),"Earlier generation"))</f>
        <v>Gilded</v>
      </c>
      <c r="K28" s="3" t="n">
        <f aca="false">IF(OR(G28="",I28=""),"",G28-I28)</f>
        <v>34</v>
      </c>
      <c r="L28" s="2"/>
      <c r="M28" s="2"/>
      <c r="N28" s="3" t="str">
        <f aca="false">IF(M28="","",IFERROR(INDEX(Generations!$A$2:$A$14,MATCH(M28,Generations!$B$2:$B$14,1)),"Earlier generation"))</f>
        <v/>
      </c>
      <c r="O28" s="2"/>
      <c r="P28" s="2"/>
      <c r="Q28" s="3" t="str">
        <f aca="false">IF(P28="","",IFERROR(INDEX(Generations!$A$2:$A$14,MATCH(P28,Generations!$B$2:$B$14,1)),"Earlier generation"))</f>
        <v/>
      </c>
      <c r="R28" s="2" t="s">
        <v>25</v>
      </c>
    </row>
    <row r="29" customFormat="false" ht="15" hidden="false" customHeight="false" outlineLevel="0" collapsed="false">
      <c r="A29" s="2" t="s">
        <v>102</v>
      </c>
      <c r="B29" s="2" t="s">
        <v>103</v>
      </c>
      <c r="C29" s="2" t="s">
        <v>104</v>
      </c>
      <c r="D29" s="2" t="s">
        <v>119</v>
      </c>
      <c r="E29" s="2" t="s">
        <v>120</v>
      </c>
      <c r="F29" s="2" t="s">
        <v>121</v>
      </c>
      <c r="G29" s="2" t="n">
        <v>1877</v>
      </c>
      <c r="H29" s="2"/>
      <c r="I29" s="2"/>
      <c r="J29" s="3" t="str">
        <f aca="false">IF(I29="","",IFERROR(INDEX(Generations!$A$2:$A$14,MATCH(I29,Generations!$B$2:$B$14,1)),"Earlier generation"))</f>
        <v/>
      </c>
      <c r="K29" s="3" t="str">
        <f aca="false">IF(OR(G29="",I29=""),"",G29-I29)</f>
        <v/>
      </c>
      <c r="L29" s="2"/>
      <c r="M29" s="2"/>
      <c r="N29" s="3" t="str">
        <f aca="false">IF(M29="","",IFERROR(INDEX(Generations!$A$2:$A$14,MATCH(M29,Generations!$B$2:$B$14,1)),"Earlier generation"))</f>
        <v/>
      </c>
      <c r="O29" s="2"/>
      <c r="P29" s="2"/>
      <c r="Q29" s="3" t="str">
        <f aca="false">IF(P29="","",IFERROR(INDEX(Generations!$A$2:$A$14,MATCH(P29,Generations!$B$2:$B$14,1)),"Earlier generation"))</f>
        <v/>
      </c>
      <c r="R29" s="2"/>
    </row>
    <row r="30" customFormat="false" ht="26.85" hidden="false" customHeight="false" outlineLevel="0" collapsed="false">
      <c r="A30" s="2" t="s">
        <v>102</v>
      </c>
      <c r="B30" s="2" t="s">
        <v>103</v>
      </c>
      <c r="C30" s="2" t="s">
        <v>104</v>
      </c>
      <c r="D30" s="2" t="s">
        <v>122</v>
      </c>
      <c r="E30" s="2" t="s">
        <v>123</v>
      </c>
      <c r="F30" s="2" t="s">
        <v>124</v>
      </c>
      <c r="G30" s="2" t="n">
        <v>1876</v>
      </c>
      <c r="H30" s="2" t="s">
        <v>125</v>
      </c>
      <c r="I30" s="2" t="n">
        <v>1835</v>
      </c>
      <c r="J30" s="3" t="str">
        <f aca="false">IF(I30="","",IFERROR(INDEX(Generations!$A$2:$A$14,MATCH(I30,Generations!$B$2:$B$14,1)),"Earlier generation"))</f>
        <v>Gilded</v>
      </c>
      <c r="K30" s="3" t="n">
        <f aca="false">IF(OR(G30="",I30=""),"",G30-I30)</f>
        <v>41</v>
      </c>
      <c r="L30" s="2"/>
      <c r="M30" s="2"/>
      <c r="N30" s="3" t="str">
        <f aca="false">IF(M30="","",IFERROR(INDEX(Generations!$A$2:$A$14,MATCH(M30,Generations!$B$2:$B$14,1)),"Earlier generation"))</f>
        <v/>
      </c>
      <c r="O30" s="2"/>
      <c r="P30" s="2"/>
      <c r="Q30" s="3" t="str">
        <f aca="false">IF(P30="","",IFERROR(INDEX(Generations!$A$2:$A$14,MATCH(P30,Generations!$B$2:$B$14,1)),"Earlier generation"))</f>
        <v/>
      </c>
      <c r="R30" s="2" t="s">
        <v>25</v>
      </c>
    </row>
    <row r="31" customFormat="false" ht="15" hidden="false" customHeight="false" outlineLevel="0" collapsed="false">
      <c r="A31" s="2" t="s">
        <v>102</v>
      </c>
      <c r="B31" s="2" t="s">
        <v>103</v>
      </c>
      <c r="C31" s="2" t="s">
        <v>104</v>
      </c>
      <c r="D31" s="2" t="s">
        <v>126</v>
      </c>
      <c r="E31" s="2" t="s">
        <v>127</v>
      </c>
      <c r="F31" s="2" t="s">
        <v>128</v>
      </c>
      <c r="G31" s="2" t="n">
        <v>1862</v>
      </c>
      <c r="H31" s="2" t="s">
        <v>129</v>
      </c>
      <c r="I31" s="2" t="n">
        <v>1822</v>
      </c>
      <c r="J31" s="3" t="str">
        <f aca="false">IF(I31="","",IFERROR(INDEX(Generations!$A$2:$A$14,MATCH(I31,Generations!$B$2:$B$14,1)),"Earlier generation"))</f>
        <v>Gilded</v>
      </c>
      <c r="K31" s="3" t="n">
        <f aca="false">IF(OR(G31="",I31=""),"",G31-I31)</f>
        <v>40</v>
      </c>
      <c r="L31" s="2"/>
      <c r="M31" s="2"/>
      <c r="N31" s="3" t="str">
        <f aca="false">IF(M31="","",IFERROR(INDEX(Generations!$A$2:$A$14,MATCH(M31,Generations!$B$2:$B$14,1)),"Earlier generation"))</f>
        <v/>
      </c>
      <c r="O31" s="2"/>
      <c r="P31" s="2"/>
      <c r="Q31" s="3" t="str">
        <f aca="false">IF(P31="","",IFERROR(INDEX(Generations!$A$2:$A$14,MATCH(P31,Generations!$B$2:$B$14,1)),"Earlier generation"))</f>
        <v/>
      </c>
      <c r="R31" s="2" t="s">
        <v>25</v>
      </c>
    </row>
    <row r="32" customFormat="false" ht="15" hidden="false" customHeight="false" outlineLevel="0" collapsed="false">
      <c r="A32" s="2" t="s">
        <v>102</v>
      </c>
      <c r="B32" s="2" t="s">
        <v>103</v>
      </c>
      <c r="C32" s="2" t="s">
        <v>104</v>
      </c>
      <c r="D32" s="2" t="s">
        <v>50</v>
      </c>
      <c r="E32" s="2" t="s">
        <v>130</v>
      </c>
      <c r="F32" s="2" t="s">
        <v>131</v>
      </c>
      <c r="G32" s="2" t="n">
        <v>1860</v>
      </c>
      <c r="H32" s="2" t="s">
        <v>132</v>
      </c>
      <c r="I32" s="2" t="n">
        <v>1821</v>
      </c>
      <c r="J32" s="3" t="str">
        <f aca="false">IF(I32="","",IFERROR(INDEX(Generations!$A$2:$A$14,MATCH(I32,Generations!$B$2:$B$14,1)),"Earlier generation"))</f>
        <v>Transcendental</v>
      </c>
      <c r="K32" s="3" t="n">
        <f aca="false">IF(OR(G32="",I32=""),"",G32-I32)</f>
        <v>39</v>
      </c>
      <c r="L32" s="2"/>
      <c r="M32" s="2"/>
      <c r="N32" s="3" t="str">
        <f aca="false">IF(M32="","",IFERROR(INDEX(Generations!$A$2:$A$14,MATCH(M32,Generations!$B$2:$B$14,1)),"Earlier generation"))</f>
        <v/>
      </c>
      <c r="O32" s="2"/>
      <c r="P32" s="2"/>
      <c r="Q32" s="3" t="str">
        <f aca="false">IF(P32="","",IFERROR(INDEX(Generations!$A$2:$A$14,MATCH(P32,Generations!$B$2:$B$14,1)),"Earlier generation"))</f>
        <v/>
      </c>
      <c r="R32" s="2" t="s">
        <v>25</v>
      </c>
    </row>
    <row r="33" customFormat="false" ht="15" hidden="false" customHeight="false" outlineLevel="0" collapsed="false">
      <c r="A33" s="2" t="s">
        <v>102</v>
      </c>
      <c r="B33" s="2" t="s">
        <v>103</v>
      </c>
      <c r="C33" s="2" t="s">
        <v>104</v>
      </c>
      <c r="D33" s="2" t="s">
        <v>50</v>
      </c>
      <c r="E33" s="2" t="s">
        <v>133</v>
      </c>
      <c r="F33" s="2" t="s">
        <v>134</v>
      </c>
      <c r="G33" s="2" t="n">
        <v>1868</v>
      </c>
      <c r="H33" s="2" t="s">
        <v>135</v>
      </c>
      <c r="I33" s="2" t="n">
        <v>1832</v>
      </c>
      <c r="J33" s="3" t="str">
        <f aca="false">IF(I33="","",IFERROR(INDEX(Generations!$A$2:$A$14,MATCH(I33,Generations!$B$2:$B$14,1)),"Earlier generation"))</f>
        <v>Gilded</v>
      </c>
      <c r="K33" s="3" t="n">
        <f aca="false">IF(OR(G33="",I33=""),"",G33-I33)</f>
        <v>36</v>
      </c>
      <c r="L33" s="2"/>
      <c r="M33" s="2"/>
      <c r="N33" s="3" t="str">
        <f aca="false">IF(M33="","",IFERROR(INDEX(Generations!$A$2:$A$14,MATCH(M33,Generations!$B$2:$B$14,1)),"Earlier generation"))</f>
        <v/>
      </c>
      <c r="O33" s="2"/>
      <c r="P33" s="2"/>
      <c r="Q33" s="3" t="str">
        <f aca="false">IF(P33="","",IFERROR(INDEX(Generations!$A$2:$A$14,MATCH(P33,Generations!$B$2:$B$14,1)),"Earlier generation"))</f>
        <v/>
      </c>
      <c r="R33" s="2" t="s">
        <v>25</v>
      </c>
    </row>
    <row r="34" customFormat="false" ht="26.85" hidden="false" customHeight="false" outlineLevel="0" collapsed="false">
      <c r="A34" s="2" t="s">
        <v>102</v>
      </c>
      <c r="B34" s="2" t="s">
        <v>103</v>
      </c>
      <c r="C34" s="2" t="s">
        <v>104</v>
      </c>
      <c r="D34" s="2" t="s">
        <v>97</v>
      </c>
      <c r="E34" s="2" t="s">
        <v>136</v>
      </c>
      <c r="F34" s="2" t="s">
        <v>137</v>
      </c>
      <c r="G34" s="2" t="n">
        <v>1862</v>
      </c>
      <c r="H34" s="2" t="s">
        <v>138</v>
      </c>
      <c r="I34" s="2" t="n">
        <v>1840</v>
      </c>
      <c r="J34" s="3" t="str">
        <f aca="false">IF(I34="","",IFERROR(INDEX(Generations!$A$2:$A$14,MATCH(I34,Generations!$B$2:$B$14,1)),"Earlier generation"))</f>
        <v>Gilded</v>
      </c>
      <c r="K34" s="3" t="n">
        <f aca="false">IF(OR(G34="",I34=""),"",G34-I34)</f>
        <v>22</v>
      </c>
      <c r="L34" s="2" t="s">
        <v>139</v>
      </c>
      <c r="M34" s="2" t="n">
        <v>1806</v>
      </c>
      <c r="N34" s="3" t="str">
        <f aca="false">IF(M34="","",IFERROR(INDEX(Generations!$A$2:$A$14,MATCH(M34,Generations!$B$2:$B$14,1)),"Earlier generation"))</f>
        <v>Transcendental</v>
      </c>
      <c r="O34" s="2"/>
      <c r="P34" s="2"/>
      <c r="Q34" s="3" t="str">
        <f aca="false">IF(P34="","",IFERROR(INDEX(Generations!$A$2:$A$14,MATCH(P34,Generations!$B$2:$B$14,1)),"Earlier generation"))</f>
        <v/>
      </c>
      <c r="R34" s="2" t="s">
        <v>25</v>
      </c>
    </row>
    <row r="35" customFormat="false" ht="15" hidden="false" customHeight="false" outlineLevel="0" collapsed="false">
      <c r="A35" s="4" t="s">
        <v>140</v>
      </c>
      <c r="B35" s="4" t="s">
        <v>141</v>
      </c>
      <c r="C35" s="4" t="s">
        <v>142</v>
      </c>
      <c r="D35" s="4" t="s">
        <v>74</v>
      </c>
      <c r="E35" s="4" t="s">
        <v>143</v>
      </c>
      <c r="F35" s="4" t="s">
        <v>144</v>
      </c>
      <c r="G35" s="4" t="n">
        <v>1879</v>
      </c>
      <c r="H35" s="4" t="s">
        <v>145</v>
      </c>
      <c r="I35" s="4" t="n">
        <v>1847</v>
      </c>
      <c r="J35" s="3" t="str">
        <f aca="false">IF(I35="","",IFERROR(INDEX(Generations!$A$2:$A$14,MATCH(I35,Generations!$B$2:$B$14,1)),"Earlier generation"))</f>
        <v>Progressive</v>
      </c>
      <c r="K35" s="3" t="n">
        <f aca="false">IF(OR(G35="",I35=""),"",G35-I35)</f>
        <v>32</v>
      </c>
      <c r="L35" s="4"/>
      <c r="M35" s="4"/>
      <c r="N35" s="3" t="str">
        <f aca="false">IF(M35="","",IFERROR(INDEX(Generations!$A$2:$A$14,MATCH(M35,Generations!$B$2:$B$14,1)),"Earlier generation"))</f>
        <v/>
      </c>
      <c r="O35" s="4"/>
      <c r="P35" s="4"/>
      <c r="Q35" s="3" t="str">
        <f aca="false">IF(P35="","",IFERROR(INDEX(Generations!$A$2:$A$14,MATCH(P35,Generations!$B$2:$B$14,1)),"Earlier generation"))</f>
        <v/>
      </c>
      <c r="R35" s="4" t="s">
        <v>25</v>
      </c>
    </row>
    <row r="36" customFormat="false" ht="15" hidden="false" customHeight="false" outlineLevel="0" collapsed="false">
      <c r="A36" s="4" t="s">
        <v>140</v>
      </c>
      <c r="B36" s="4" t="s">
        <v>141</v>
      </c>
      <c r="C36" s="4" t="s">
        <v>142</v>
      </c>
      <c r="D36" s="4" t="s">
        <v>74</v>
      </c>
      <c r="E36" s="4" t="s">
        <v>146</v>
      </c>
      <c r="F36" s="4" t="s">
        <v>147</v>
      </c>
      <c r="G36" s="4" t="n">
        <v>1876</v>
      </c>
      <c r="H36" s="4" t="s">
        <v>148</v>
      </c>
      <c r="I36" s="4" t="n">
        <v>1847</v>
      </c>
      <c r="J36" s="3" t="str">
        <f aca="false">IF(I36="","",IFERROR(INDEX(Generations!$A$2:$A$14,MATCH(I36,Generations!$B$2:$B$14,1)),"Earlier generation"))</f>
        <v>Progressive</v>
      </c>
      <c r="K36" s="3" t="n">
        <f aca="false">IF(OR(G36="",I36=""),"",G36-I36)</f>
        <v>29</v>
      </c>
      <c r="L36" s="4"/>
      <c r="M36" s="4"/>
      <c r="N36" s="3" t="str">
        <f aca="false">IF(M36="","",IFERROR(INDEX(Generations!$A$2:$A$14,MATCH(M36,Generations!$B$2:$B$14,1)),"Earlier generation"))</f>
        <v/>
      </c>
      <c r="O36" s="4"/>
      <c r="P36" s="4"/>
      <c r="Q36" s="3" t="str">
        <f aca="false">IF(P36="","",IFERROR(INDEX(Generations!$A$2:$A$14,MATCH(P36,Generations!$B$2:$B$14,1)),"Earlier generation"))</f>
        <v/>
      </c>
      <c r="R36" s="4" t="s">
        <v>25</v>
      </c>
    </row>
    <row r="37" customFormat="false" ht="15" hidden="false" customHeight="false" outlineLevel="0" collapsed="false">
      <c r="A37" s="4" t="s">
        <v>140</v>
      </c>
      <c r="B37" s="4" t="s">
        <v>141</v>
      </c>
      <c r="C37" s="4" t="s">
        <v>142</v>
      </c>
      <c r="D37" s="4" t="s">
        <v>34</v>
      </c>
      <c r="E37" s="4" t="s">
        <v>149</v>
      </c>
      <c r="F37" s="4" t="s">
        <v>150</v>
      </c>
      <c r="G37" s="4" t="n">
        <v>1883</v>
      </c>
      <c r="H37" s="4" t="s">
        <v>151</v>
      </c>
      <c r="I37" s="4" t="n">
        <v>1825</v>
      </c>
      <c r="J37" s="3" t="str">
        <f aca="false">IF(I37="","",IFERROR(INDEX(Generations!$A$2:$A$14,MATCH(I37,Generations!$B$2:$B$14,1)),"Earlier generation"))</f>
        <v>Gilded</v>
      </c>
      <c r="K37" s="3" t="n">
        <f aca="false">IF(OR(G37="",I37=""),"",G37-I37)</f>
        <v>58</v>
      </c>
      <c r="L37" s="4"/>
      <c r="M37" s="4"/>
      <c r="N37" s="3" t="str">
        <f aca="false">IF(M37="","",IFERROR(INDEX(Generations!$A$2:$A$14,MATCH(M37,Generations!$B$2:$B$14,1)),"Earlier generation"))</f>
        <v/>
      </c>
      <c r="O37" s="4"/>
      <c r="P37" s="4"/>
      <c r="Q37" s="3" t="str">
        <f aca="false">IF(P37="","",IFERROR(INDEX(Generations!$A$2:$A$14,MATCH(P37,Generations!$B$2:$B$14,1)),"Earlier generation"))</f>
        <v/>
      </c>
      <c r="R37" s="4" t="s">
        <v>25</v>
      </c>
    </row>
    <row r="38" customFormat="false" ht="15" hidden="false" customHeight="false" outlineLevel="0" collapsed="false">
      <c r="A38" s="4" t="s">
        <v>140</v>
      </c>
      <c r="B38" s="4" t="s">
        <v>141</v>
      </c>
      <c r="C38" s="4" t="s">
        <v>142</v>
      </c>
      <c r="D38" s="4" t="s">
        <v>34</v>
      </c>
      <c r="E38" s="4" t="s">
        <v>152</v>
      </c>
      <c r="F38" s="4" t="s">
        <v>153</v>
      </c>
      <c r="G38" s="4" t="n">
        <v>1890</v>
      </c>
      <c r="H38" s="4" t="s">
        <v>154</v>
      </c>
      <c r="I38" s="4" t="n">
        <v>1823</v>
      </c>
      <c r="J38" s="3" t="str">
        <f aca="false">IF(I38="","",IFERROR(INDEX(Generations!$A$2:$A$14,MATCH(I38,Generations!$B$2:$B$14,1)),"Earlier generation"))</f>
        <v>Gilded</v>
      </c>
      <c r="K38" s="3" t="n">
        <f aca="false">IF(OR(G38="",I38=""),"",G38-I38)</f>
        <v>67</v>
      </c>
      <c r="L38" s="4"/>
      <c r="M38" s="4"/>
      <c r="N38" s="3" t="str">
        <f aca="false">IF(M38="","",IFERROR(INDEX(Generations!$A$2:$A$14,MATCH(M38,Generations!$B$2:$B$14,1)),"Earlier generation"))</f>
        <v/>
      </c>
      <c r="O38" s="4"/>
      <c r="P38" s="4"/>
      <c r="Q38" s="3" t="str">
        <f aca="false">IF(P38="","",IFERROR(INDEX(Generations!$A$2:$A$14,MATCH(P38,Generations!$B$2:$B$14,1)),"Earlier generation"))</f>
        <v/>
      </c>
      <c r="R38" s="4" t="s">
        <v>25</v>
      </c>
    </row>
    <row r="39" customFormat="false" ht="26.85" hidden="false" customHeight="false" outlineLevel="0" collapsed="false">
      <c r="A39" s="4" t="s">
        <v>140</v>
      </c>
      <c r="B39" s="4" t="s">
        <v>141</v>
      </c>
      <c r="C39" s="4" t="s">
        <v>142</v>
      </c>
      <c r="D39" s="4" t="s">
        <v>155</v>
      </c>
      <c r="E39" s="4" t="s">
        <v>156</v>
      </c>
      <c r="F39" s="4" t="s">
        <v>157</v>
      </c>
      <c r="G39" s="4" t="n">
        <v>1896</v>
      </c>
      <c r="H39" s="4" t="s">
        <v>158</v>
      </c>
      <c r="I39" s="4" t="n">
        <v>1836</v>
      </c>
      <c r="J39" s="3" t="str">
        <f aca="false">IF(I39="","",IFERROR(INDEX(Generations!$A$2:$A$14,MATCH(I39,Generations!$B$2:$B$14,1)),"Earlier generation"))</f>
        <v>Gilded</v>
      </c>
      <c r="K39" s="3" t="n">
        <f aca="false">IF(OR(G39="",I39=""),"",G39-I39)</f>
        <v>60</v>
      </c>
      <c r="L39" s="4"/>
      <c r="M39" s="4"/>
      <c r="N39" s="3" t="str">
        <f aca="false">IF(M39="","",IFERROR(INDEX(Generations!$A$2:$A$14,MATCH(M39,Generations!$B$2:$B$14,1)),"Earlier generation"))</f>
        <v/>
      </c>
      <c r="O39" s="4"/>
      <c r="P39" s="4"/>
      <c r="Q39" s="3" t="str">
        <f aca="false">IF(P39="","",IFERROR(INDEX(Generations!$A$2:$A$14,MATCH(P39,Generations!$B$2:$B$14,1)),"Earlier generation"))</f>
        <v/>
      </c>
      <c r="R39" s="4" t="s">
        <v>25</v>
      </c>
    </row>
    <row r="40" customFormat="false" ht="26.85" hidden="false" customHeight="false" outlineLevel="0" collapsed="false">
      <c r="A40" s="4" t="s">
        <v>140</v>
      </c>
      <c r="B40" s="4" t="s">
        <v>141</v>
      </c>
      <c r="C40" s="4" t="s">
        <v>142</v>
      </c>
      <c r="D40" s="4" t="s">
        <v>159</v>
      </c>
      <c r="E40" s="4" t="s">
        <v>160</v>
      </c>
      <c r="F40" s="4" t="s">
        <v>161</v>
      </c>
      <c r="G40" s="4" t="n">
        <v>1898</v>
      </c>
      <c r="H40" s="4" t="s">
        <v>162</v>
      </c>
      <c r="I40" s="4" t="n">
        <v>1843</v>
      </c>
      <c r="J40" s="3" t="str">
        <f aca="false">IF(I40="","",IFERROR(INDEX(Generations!$A$2:$A$14,MATCH(I40,Generations!$B$2:$B$14,1)),"Earlier generation"))</f>
        <v>Progressive</v>
      </c>
      <c r="K40" s="3" t="n">
        <f aca="false">IF(OR(G40="",I40=""),"",G40-I40)</f>
        <v>55</v>
      </c>
      <c r="L40" s="4"/>
      <c r="M40" s="4"/>
      <c r="N40" s="3" t="str">
        <f aca="false">IF(M40="","",IFERROR(INDEX(Generations!$A$2:$A$14,MATCH(M40,Generations!$B$2:$B$14,1)),"Earlier generation"))</f>
        <v/>
      </c>
      <c r="O40" s="4"/>
      <c r="P40" s="4"/>
      <c r="Q40" s="3" t="str">
        <f aca="false">IF(P40="","",IFERROR(INDEX(Generations!$A$2:$A$14,MATCH(P40,Generations!$B$2:$B$14,1)),"Earlier generation"))</f>
        <v/>
      </c>
      <c r="R40" s="4" t="s">
        <v>25</v>
      </c>
    </row>
    <row r="41" customFormat="false" ht="15" hidden="false" customHeight="false" outlineLevel="0" collapsed="false">
      <c r="A41" s="4" t="s">
        <v>140</v>
      </c>
      <c r="B41" s="4" t="s">
        <v>141</v>
      </c>
      <c r="C41" s="4" t="s">
        <v>142</v>
      </c>
      <c r="D41" s="4" t="s">
        <v>63</v>
      </c>
      <c r="E41" s="4" t="s">
        <v>163</v>
      </c>
      <c r="F41" s="4" t="s">
        <v>164</v>
      </c>
      <c r="G41" s="4" t="n">
        <v>1889</v>
      </c>
      <c r="H41" s="4" t="s">
        <v>165</v>
      </c>
      <c r="I41" s="4" t="n">
        <v>1860</v>
      </c>
      <c r="J41" s="3" t="str">
        <f aca="false">IF(I41="","",IFERROR(INDEX(Generations!$A$2:$A$14,MATCH(I41,Generations!$B$2:$B$14,1)),"Earlier generation"))</f>
        <v>Missionary</v>
      </c>
      <c r="K41" s="3" t="n">
        <f aca="false">IF(OR(G41="",I41=""),"",G41-I41)</f>
        <v>29</v>
      </c>
      <c r="L41" s="4"/>
      <c r="M41" s="4"/>
      <c r="N41" s="3" t="str">
        <f aca="false">IF(M41="","",IFERROR(INDEX(Generations!$A$2:$A$14,MATCH(M41,Generations!$B$2:$B$14,1)),"Earlier generation"))</f>
        <v/>
      </c>
      <c r="O41" s="4"/>
      <c r="P41" s="4"/>
      <c r="Q41" s="3" t="str">
        <f aca="false">IF(P41="","",IFERROR(INDEX(Generations!$A$2:$A$14,MATCH(P41,Generations!$B$2:$B$14,1)),"Earlier generation"))</f>
        <v/>
      </c>
      <c r="R41" s="4" t="s">
        <v>25</v>
      </c>
    </row>
    <row r="42" customFormat="false" ht="26.85" hidden="false" customHeight="false" outlineLevel="0" collapsed="false">
      <c r="A42" s="4" t="s">
        <v>140</v>
      </c>
      <c r="B42" s="4" t="s">
        <v>141</v>
      </c>
      <c r="C42" s="4" t="s">
        <v>142</v>
      </c>
      <c r="D42" s="4" t="s">
        <v>166</v>
      </c>
      <c r="E42" s="4" t="s">
        <v>167</v>
      </c>
      <c r="F42" s="4" t="s">
        <v>168</v>
      </c>
      <c r="G42" s="4" t="n">
        <v>1906</v>
      </c>
      <c r="H42" s="4" t="s">
        <v>169</v>
      </c>
      <c r="I42" s="4" t="n">
        <v>1844</v>
      </c>
      <c r="J42" s="3" t="str">
        <f aca="false">IF(I42="","",IFERROR(INDEX(Generations!$A$2:$A$14,MATCH(I42,Generations!$B$2:$B$14,1)),"Earlier generation"))</f>
        <v>Progressive</v>
      </c>
      <c r="K42" s="3" t="n">
        <f aca="false">IF(OR(G42="",I42=""),"",G42-I42)</f>
        <v>62</v>
      </c>
      <c r="L42" s="4"/>
      <c r="M42" s="4"/>
      <c r="N42" s="3" t="str">
        <f aca="false">IF(M42="","",IFERROR(INDEX(Generations!$A$2:$A$14,MATCH(M42,Generations!$B$2:$B$14,1)),"Earlier generation"))</f>
        <v/>
      </c>
      <c r="O42" s="4"/>
      <c r="P42" s="4"/>
      <c r="Q42" s="3" t="str">
        <f aca="false">IF(P42="","",IFERROR(INDEX(Generations!$A$2:$A$14,MATCH(P42,Generations!$B$2:$B$14,1)),"Earlier generation"))</f>
        <v/>
      </c>
      <c r="R42" s="4" t="s">
        <v>25</v>
      </c>
    </row>
    <row r="43" customFormat="false" ht="26.85" hidden="false" customHeight="false" outlineLevel="0" collapsed="false">
      <c r="A43" s="4" t="s">
        <v>140</v>
      </c>
      <c r="B43" s="4" t="s">
        <v>141</v>
      </c>
      <c r="C43" s="4" t="s">
        <v>142</v>
      </c>
      <c r="D43" s="4" t="s">
        <v>56</v>
      </c>
      <c r="E43" s="4" t="s">
        <v>170</v>
      </c>
      <c r="F43" s="4" t="s">
        <v>171</v>
      </c>
      <c r="G43" s="4" t="n">
        <v>1883</v>
      </c>
      <c r="H43" s="4" t="s">
        <v>172</v>
      </c>
      <c r="I43" s="4" t="n">
        <v>1847</v>
      </c>
      <c r="J43" s="3" t="str">
        <f aca="false">IF(I43="","",IFERROR(INDEX(Generations!$A$2:$A$14,MATCH(I43,Generations!$B$2:$B$14,1)),"Earlier generation"))</f>
        <v>Progressive</v>
      </c>
      <c r="K43" s="3" t="n">
        <f aca="false">IF(OR(G43="",I43=""),"",G43-I43)</f>
        <v>36</v>
      </c>
      <c r="L43" s="4"/>
      <c r="M43" s="4"/>
      <c r="N43" s="3" t="str">
        <f aca="false">IF(M43="","",IFERROR(INDEX(Generations!$A$2:$A$14,MATCH(M43,Generations!$B$2:$B$14,1)),"Earlier generation"))</f>
        <v/>
      </c>
      <c r="O43" s="4"/>
      <c r="P43" s="4"/>
      <c r="Q43" s="3" t="str">
        <f aca="false">IF(P43="","",IFERROR(INDEX(Generations!$A$2:$A$14,MATCH(P43,Generations!$B$2:$B$14,1)),"Earlier generation"))</f>
        <v/>
      </c>
      <c r="R43" s="4" t="s">
        <v>25</v>
      </c>
    </row>
    <row r="44" customFormat="false" ht="15" hidden="false" customHeight="false" outlineLevel="0" collapsed="false">
      <c r="A44" s="4" t="s">
        <v>140</v>
      </c>
      <c r="B44" s="4" t="s">
        <v>141</v>
      </c>
      <c r="C44" s="4" t="s">
        <v>142</v>
      </c>
      <c r="D44" s="4" t="s">
        <v>97</v>
      </c>
      <c r="E44" s="4" t="s">
        <v>173</v>
      </c>
      <c r="F44" s="4" t="s">
        <v>174</v>
      </c>
      <c r="G44" s="4" t="n">
        <v>1902</v>
      </c>
      <c r="H44" s="4" t="s">
        <v>175</v>
      </c>
      <c r="I44" s="4" t="n">
        <v>1857</v>
      </c>
      <c r="J44" s="3" t="str">
        <f aca="false">IF(I44="","",IFERROR(INDEX(Generations!$A$2:$A$14,MATCH(I44,Generations!$B$2:$B$14,1)),"Earlier generation"))</f>
        <v>Progressive</v>
      </c>
      <c r="K44" s="3" t="n">
        <f aca="false">IF(OR(G44="",I44=""),"",G44-I44)</f>
        <v>45</v>
      </c>
      <c r="L44" s="4" t="s">
        <v>176</v>
      </c>
      <c r="M44" s="4" t="n">
        <v>1857</v>
      </c>
      <c r="N44" s="3" t="str">
        <f aca="false">IF(M44="","",IFERROR(INDEX(Generations!$A$2:$A$14,MATCH(M44,Generations!$B$2:$B$14,1)),"Earlier generation"))</f>
        <v>Progressive</v>
      </c>
      <c r="O44" s="4"/>
      <c r="P44" s="4"/>
      <c r="Q44" s="3" t="str">
        <f aca="false">IF(P44="","",IFERROR(INDEX(Generations!$A$2:$A$14,MATCH(P44,Generations!$B$2:$B$14,1)),"Earlier generation"))</f>
        <v/>
      </c>
      <c r="R44" s="4" t="s">
        <v>25</v>
      </c>
    </row>
    <row r="45" customFormat="false" ht="26.85" hidden="false" customHeight="false" outlineLevel="0" collapsed="false">
      <c r="A45" s="4" t="s">
        <v>140</v>
      </c>
      <c r="B45" s="4" t="s">
        <v>141</v>
      </c>
      <c r="C45" s="4" t="s">
        <v>142</v>
      </c>
      <c r="D45" s="4" t="s">
        <v>50</v>
      </c>
      <c r="E45" s="4" t="s">
        <v>177</v>
      </c>
      <c r="F45" s="4" t="s">
        <v>153</v>
      </c>
      <c r="G45" s="4" t="n">
        <v>1890</v>
      </c>
      <c r="H45" s="4" t="s">
        <v>178</v>
      </c>
      <c r="I45" s="4" t="n">
        <v>1849</v>
      </c>
      <c r="J45" s="3" t="str">
        <f aca="false">IF(I45="","",IFERROR(INDEX(Generations!$A$2:$A$14,MATCH(I45,Generations!$B$2:$B$14,1)),"Earlier generation"))</f>
        <v>Progressive</v>
      </c>
      <c r="K45" s="3" t="n">
        <f aca="false">IF(OR(G45="",I45=""),"",G45-I45)</f>
        <v>41</v>
      </c>
      <c r="L45" s="4"/>
      <c r="M45" s="4"/>
      <c r="N45" s="3" t="str">
        <f aca="false">IF(M45="","",IFERROR(INDEX(Generations!$A$2:$A$14,MATCH(M45,Generations!$B$2:$B$14,1)),"Earlier generation"))</f>
        <v/>
      </c>
      <c r="O45" s="4"/>
      <c r="P45" s="4"/>
      <c r="Q45" s="3" t="str">
        <f aca="false">IF(P45="","",IFERROR(INDEX(Generations!$A$2:$A$14,MATCH(P45,Generations!$B$2:$B$14,1)),"Earlier generation"))</f>
        <v/>
      </c>
      <c r="R45" s="4" t="s">
        <v>25</v>
      </c>
    </row>
    <row r="46" customFormat="false" ht="15" hidden="false" customHeight="false" outlineLevel="0" collapsed="false">
      <c r="A46" s="2" t="s">
        <v>179</v>
      </c>
      <c r="B46" s="2" t="s">
        <v>180</v>
      </c>
      <c r="C46" s="2" t="s">
        <v>181</v>
      </c>
      <c r="D46" s="2" t="s">
        <v>34</v>
      </c>
      <c r="E46" s="2" t="s">
        <v>182</v>
      </c>
      <c r="F46" s="2" t="s">
        <v>183</v>
      </c>
      <c r="G46" s="2" t="n">
        <v>1920</v>
      </c>
      <c r="H46" s="2" t="s">
        <v>184</v>
      </c>
      <c r="I46" s="2" t="n">
        <v>1859</v>
      </c>
      <c r="J46" s="3" t="str">
        <f aca="false">IF(I46="","",IFERROR(INDEX(Generations!$A$2:$A$14,MATCH(I46,Generations!$B$2:$B$14,1)),"Earlier generation"))</f>
        <v>Progressive</v>
      </c>
      <c r="K46" s="3" t="n">
        <f aca="false">IF(OR(G46="",I46=""),"",G46-I46)</f>
        <v>61</v>
      </c>
      <c r="L46" s="2"/>
      <c r="M46" s="2"/>
      <c r="N46" s="3" t="str">
        <f aca="false">IF(M46="","",IFERROR(INDEX(Generations!$A$2:$A$14,MATCH(M46,Generations!$B$2:$B$14,1)),"Earlier generation"))</f>
        <v/>
      </c>
      <c r="O46" s="2"/>
      <c r="P46" s="2"/>
      <c r="Q46" s="3" t="str">
        <f aca="false">IF(P46="","",IFERROR(INDEX(Generations!$A$2:$A$14,MATCH(P46,Generations!$B$2:$B$14,1)),"Earlier generation"))</f>
        <v/>
      </c>
      <c r="R46" s="2" t="s">
        <v>25</v>
      </c>
    </row>
    <row r="47" customFormat="false" ht="15" hidden="false" customHeight="false" outlineLevel="0" collapsed="false">
      <c r="A47" s="2" t="s">
        <v>179</v>
      </c>
      <c r="B47" s="2" t="s">
        <v>180</v>
      </c>
      <c r="C47" s="2" t="s">
        <v>181</v>
      </c>
      <c r="D47" s="2" t="s">
        <v>34</v>
      </c>
      <c r="E47" s="2" t="s">
        <v>185</v>
      </c>
      <c r="F47" s="2" t="s">
        <v>186</v>
      </c>
      <c r="G47" s="2" t="n">
        <v>1920</v>
      </c>
      <c r="H47" s="2" t="s">
        <v>187</v>
      </c>
      <c r="I47" s="2" t="n">
        <v>1869</v>
      </c>
      <c r="J47" s="3" t="str">
        <f aca="false">IF(I47="","",IFERROR(INDEX(Generations!$A$2:$A$14,MATCH(I47,Generations!$B$2:$B$14,1)),"Earlier generation"))</f>
        <v>Missionary</v>
      </c>
      <c r="K47" s="3" t="n">
        <f aca="false">IF(OR(G47="",I47=""),"",G47-I47)</f>
        <v>51</v>
      </c>
      <c r="L47" s="2"/>
      <c r="M47" s="2"/>
      <c r="N47" s="3" t="str">
        <f aca="false">IF(M47="","",IFERROR(INDEX(Generations!$A$2:$A$14,MATCH(M47,Generations!$B$2:$B$14,1)),"Earlier generation"))</f>
        <v/>
      </c>
      <c r="O47" s="2"/>
      <c r="P47" s="2"/>
      <c r="Q47" s="3" t="str">
        <f aca="false">IF(P47="","",IFERROR(INDEX(Generations!$A$2:$A$14,MATCH(P47,Generations!$B$2:$B$14,1)),"Earlier generation"))</f>
        <v/>
      </c>
      <c r="R47" s="2" t="s">
        <v>25</v>
      </c>
    </row>
    <row r="48" customFormat="false" ht="15" hidden="false" customHeight="false" outlineLevel="0" collapsed="false">
      <c r="A48" s="2" t="s">
        <v>179</v>
      </c>
      <c r="B48" s="2" t="s">
        <v>180</v>
      </c>
      <c r="C48" s="2" t="s">
        <v>181</v>
      </c>
      <c r="D48" s="2" t="s">
        <v>188</v>
      </c>
      <c r="E48" s="2" t="s">
        <v>189</v>
      </c>
      <c r="F48" s="2" t="s">
        <v>190</v>
      </c>
      <c r="G48" s="2" t="n">
        <v>1910</v>
      </c>
      <c r="H48" s="2" t="s">
        <v>191</v>
      </c>
      <c r="I48" s="2" t="n">
        <v>1866</v>
      </c>
      <c r="J48" s="3" t="str">
        <f aca="false">IF(I48="","",IFERROR(INDEX(Generations!$A$2:$A$14,MATCH(I48,Generations!$B$2:$B$14,1)),"Earlier generation"))</f>
        <v>Missionary</v>
      </c>
      <c r="K48" s="3" t="n">
        <f aca="false">IF(OR(G48="",I48=""),"",G48-I48)</f>
        <v>44</v>
      </c>
      <c r="L48" s="2"/>
      <c r="M48" s="2"/>
      <c r="N48" s="3" t="str">
        <f aca="false">IF(M48="","",IFERROR(INDEX(Generations!$A$2:$A$14,MATCH(M48,Generations!$B$2:$B$14,1)),"Earlier generation"))</f>
        <v/>
      </c>
      <c r="O48" s="2"/>
      <c r="P48" s="2"/>
      <c r="Q48" s="3" t="str">
        <f aca="false">IF(P48="","",IFERROR(INDEX(Generations!$A$2:$A$14,MATCH(P48,Generations!$B$2:$B$14,1)),"Earlier generation"))</f>
        <v/>
      </c>
      <c r="R48" s="2" t="s">
        <v>25</v>
      </c>
    </row>
    <row r="49" customFormat="false" ht="15" hidden="false" customHeight="false" outlineLevel="0" collapsed="false">
      <c r="A49" s="2" t="s">
        <v>179</v>
      </c>
      <c r="B49" s="2" t="s">
        <v>180</v>
      </c>
      <c r="C49" s="2" t="s">
        <v>181</v>
      </c>
      <c r="D49" s="2" t="s">
        <v>192</v>
      </c>
      <c r="E49" s="2" t="s">
        <v>193</v>
      </c>
      <c r="F49" s="2" t="s">
        <v>194</v>
      </c>
      <c r="G49" s="2" t="n">
        <v>1905</v>
      </c>
      <c r="H49" s="2" t="s">
        <v>195</v>
      </c>
      <c r="I49" s="2" t="n">
        <v>1865</v>
      </c>
      <c r="J49" s="3" t="str">
        <f aca="false">IF(I49="","",IFERROR(INDEX(Generations!$A$2:$A$14,MATCH(I49,Generations!$B$2:$B$14,1)),"Earlier generation"))</f>
        <v>Missionary</v>
      </c>
      <c r="K49" s="3" t="n">
        <f aca="false">IF(OR(G49="",I49=""),"",G49-I49)</f>
        <v>40</v>
      </c>
      <c r="L49" s="2"/>
      <c r="M49" s="2"/>
      <c r="N49" s="3" t="str">
        <f aca="false">IF(M49="","",IFERROR(INDEX(Generations!$A$2:$A$14,MATCH(M49,Generations!$B$2:$B$14,1)),"Earlier generation"))</f>
        <v/>
      </c>
      <c r="O49" s="2"/>
      <c r="P49" s="2"/>
      <c r="Q49" s="3" t="str">
        <f aca="false">IF(P49="","",IFERROR(INDEX(Generations!$A$2:$A$14,MATCH(P49,Generations!$B$2:$B$14,1)),"Earlier generation"))</f>
        <v/>
      </c>
      <c r="R49" s="2" t="s">
        <v>25</v>
      </c>
    </row>
    <row r="50" customFormat="false" ht="15" hidden="false" customHeight="false" outlineLevel="0" collapsed="false">
      <c r="A50" s="2" t="s">
        <v>179</v>
      </c>
      <c r="B50" s="2" t="s">
        <v>180</v>
      </c>
      <c r="C50" s="2" t="s">
        <v>181</v>
      </c>
      <c r="D50" s="2" t="s">
        <v>26</v>
      </c>
      <c r="E50" s="2" t="s">
        <v>196</v>
      </c>
      <c r="F50" s="2" t="s">
        <v>197</v>
      </c>
      <c r="G50" s="2" t="n">
        <v>1908</v>
      </c>
      <c r="H50" s="2" t="s">
        <v>198</v>
      </c>
      <c r="I50" s="2" t="n">
        <v>1863</v>
      </c>
      <c r="J50" s="3" t="str">
        <f aca="false">IF(I50="","",IFERROR(INDEX(Generations!$A$2:$A$14,MATCH(I50,Generations!$B$2:$B$14,1)),"Earlier generation"))</f>
        <v>Missionary</v>
      </c>
      <c r="K50" s="3" t="n">
        <f aca="false">IF(OR(G50="",I50=""),"",G50-I50)</f>
        <v>45</v>
      </c>
      <c r="L50" s="2"/>
      <c r="M50" s="2"/>
      <c r="N50" s="3" t="str">
        <f aca="false">IF(M50="","",IFERROR(INDEX(Generations!$A$2:$A$14,MATCH(M50,Generations!$B$2:$B$14,1)),"Earlier generation"))</f>
        <v/>
      </c>
      <c r="O50" s="2"/>
      <c r="P50" s="2"/>
      <c r="Q50" s="3" t="str">
        <f aca="false">IF(P50="","",IFERROR(INDEX(Generations!$A$2:$A$14,MATCH(P50,Generations!$B$2:$B$14,1)),"Earlier generation"))</f>
        <v/>
      </c>
      <c r="R50" s="2" t="s">
        <v>25</v>
      </c>
    </row>
    <row r="51" customFormat="false" ht="15" hidden="false" customHeight="false" outlineLevel="0" collapsed="false">
      <c r="A51" s="2" t="s">
        <v>179</v>
      </c>
      <c r="B51" s="2" t="s">
        <v>180</v>
      </c>
      <c r="C51" s="2" t="s">
        <v>181</v>
      </c>
      <c r="D51" s="2" t="s">
        <v>43</v>
      </c>
      <c r="E51" s="2" t="s">
        <v>199</v>
      </c>
      <c r="F51" s="2" t="s">
        <v>200</v>
      </c>
      <c r="G51" s="2" t="n">
        <v>1913</v>
      </c>
      <c r="H51" s="2" t="s">
        <v>201</v>
      </c>
      <c r="I51" s="2" t="n">
        <v>1856</v>
      </c>
      <c r="J51" s="3" t="str">
        <f aca="false">IF(I51="","",IFERROR(INDEX(Generations!$A$2:$A$14,MATCH(I51,Generations!$B$2:$B$14,1)),"Earlier generation"))</f>
        <v>Progressive</v>
      </c>
      <c r="K51" s="3" t="n">
        <f aca="false">IF(OR(G51="",I51=""),"",G51-I51)</f>
        <v>57</v>
      </c>
      <c r="L51" s="2"/>
      <c r="M51" s="2"/>
      <c r="N51" s="3" t="str">
        <f aca="false">IF(M51="","",IFERROR(INDEX(Generations!$A$2:$A$14,MATCH(M51,Generations!$B$2:$B$14,1)),"Earlier generation"))</f>
        <v/>
      </c>
      <c r="O51" s="2"/>
      <c r="P51" s="2"/>
      <c r="Q51" s="3" t="str">
        <f aca="false">IF(P51="","",IFERROR(INDEX(Generations!$A$2:$A$14,MATCH(P51,Generations!$B$2:$B$14,1)),"Earlier generation"))</f>
        <v/>
      </c>
      <c r="R51" s="2" t="s">
        <v>25</v>
      </c>
    </row>
    <row r="52" customFormat="false" ht="15" hidden="false" customHeight="false" outlineLevel="0" collapsed="false">
      <c r="A52" s="2" t="s">
        <v>179</v>
      </c>
      <c r="B52" s="2" t="s">
        <v>180</v>
      </c>
      <c r="C52" s="2" t="s">
        <v>181</v>
      </c>
      <c r="D52" s="2" t="s">
        <v>34</v>
      </c>
      <c r="E52" s="2" t="s">
        <v>202</v>
      </c>
      <c r="F52" s="2" t="s">
        <v>203</v>
      </c>
      <c r="G52" s="2" t="n">
        <v>1933</v>
      </c>
      <c r="H52" s="2" t="s">
        <v>204</v>
      </c>
      <c r="I52" s="2" t="n">
        <v>1882</v>
      </c>
      <c r="J52" s="3" t="str">
        <f aca="false">IF(I52="","",IFERROR(INDEX(Generations!$A$2:$A$14,MATCH(I52,Generations!$B$2:$B$14,1)),"Earlier generation"))</f>
        <v>Missionary</v>
      </c>
      <c r="K52" s="3" t="n">
        <f aca="false">IF(OR(G52="",I52=""),"",G52-I52)</f>
        <v>51</v>
      </c>
      <c r="L52" s="2"/>
      <c r="M52" s="2"/>
      <c r="N52" s="3" t="str">
        <f aca="false">IF(M52="","",IFERROR(INDEX(Generations!$A$2:$A$14,MATCH(M52,Generations!$B$2:$B$14,1)),"Earlier generation"))</f>
        <v/>
      </c>
      <c r="O52" s="2"/>
      <c r="P52" s="2"/>
      <c r="Q52" s="3" t="str">
        <f aca="false">IF(P52="","",IFERROR(INDEX(Generations!$A$2:$A$14,MATCH(P52,Generations!$B$2:$B$14,1)),"Earlier generation"))</f>
        <v/>
      </c>
      <c r="R52" s="2" t="s">
        <v>25</v>
      </c>
    </row>
    <row r="53" customFormat="false" ht="15" hidden="false" customHeight="false" outlineLevel="0" collapsed="false">
      <c r="A53" s="2" t="s">
        <v>179</v>
      </c>
      <c r="B53" s="2" t="s">
        <v>180</v>
      </c>
      <c r="C53" s="2" t="s">
        <v>181</v>
      </c>
      <c r="D53" s="2" t="s">
        <v>159</v>
      </c>
      <c r="E53" s="2" t="s">
        <v>205</v>
      </c>
      <c r="F53" s="2" t="s">
        <v>206</v>
      </c>
      <c r="G53" s="2" t="n">
        <v>1917</v>
      </c>
      <c r="H53" s="2" t="s">
        <v>207</v>
      </c>
      <c r="I53" s="2" t="n">
        <v>1860</v>
      </c>
      <c r="J53" s="3" t="str">
        <f aca="false">IF(I53="","",IFERROR(INDEX(Generations!$A$2:$A$14,MATCH(I53,Generations!$B$2:$B$14,1)),"Earlier generation"))</f>
        <v>Missionary</v>
      </c>
      <c r="K53" s="3" t="n">
        <f aca="false">IF(OR(G53="",I53=""),"",G53-I53)</f>
        <v>57</v>
      </c>
      <c r="L53" s="2"/>
      <c r="M53" s="2"/>
      <c r="N53" s="3" t="str">
        <f aca="false">IF(M53="","",IFERROR(INDEX(Generations!$A$2:$A$14,MATCH(M53,Generations!$B$2:$B$14,1)),"Earlier generation"))</f>
        <v/>
      </c>
      <c r="O53" s="2"/>
      <c r="P53" s="2"/>
      <c r="Q53" s="3" t="str">
        <f aca="false">IF(P53="","",IFERROR(INDEX(Generations!$A$2:$A$14,MATCH(P53,Generations!$B$2:$B$14,1)),"Earlier generation"))</f>
        <v/>
      </c>
      <c r="R53" s="2" t="s">
        <v>25</v>
      </c>
    </row>
    <row r="54" customFormat="false" ht="15" hidden="false" customHeight="false" outlineLevel="0" collapsed="false">
      <c r="A54" s="2" t="s">
        <v>179</v>
      </c>
      <c r="B54" s="2" t="s">
        <v>180</v>
      </c>
      <c r="C54" s="2" t="s">
        <v>181</v>
      </c>
      <c r="D54" s="2" t="s">
        <v>56</v>
      </c>
      <c r="E54" s="2" t="s">
        <v>208</v>
      </c>
      <c r="F54" s="2" t="s">
        <v>209</v>
      </c>
      <c r="G54" s="2" t="n">
        <v>1895</v>
      </c>
      <c r="H54" s="2" t="s">
        <v>210</v>
      </c>
      <c r="I54" s="2" t="n">
        <v>1863</v>
      </c>
      <c r="J54" s="3" t="str">
        <f aca="false">IF(I54="","",IFERROR(INDEX(Generations!$A$2:$A$14,MATCH(I54,Generations!$B$2:$B$14,1)),"Earlier generation"))</f>
        <v>Missionary</v>
      </c>
      <c r="K54" s="3" t="n">
        <f aca="false">IF(OR(G54="",I54=""),"",G54-I54)</f>
        <v>32</v>
      </c>
      <c r="L54" s="2"/>
      <c r="M54" s="2"/>
      <c r="N54" s="3" t="str">
        <f aca="false">IF(M54="","",IFERROR(INDEX(Generations!$A$2:$A$14,MATCH(M54,Generations!$B$2:$B$14,1)),"Earlier generation"))</f>
        <v/>
      </c>
      <c r="O54" s="2"/>
      <c r="P54" s="2"/>
      <c r="Q54" s="3" t="str">
        <f aca="false">IF(P54="","",IFERROR(INDEX(Generations!$A$2:$A$14,MATCH(P54,Generations!$B$2:$B$14,1)),"Earlier generation"))</f>
        <v/>
      </c>
      <c r="R54" s="2" t="s">
        <v>25</v>
      </c>
    </row>
    <row r="55" customFormat="false" ht="26.85" hidden="false" customHeight="false" outlineLevel="0" collapsed="false">
      <c r="A55" s="2" t="s">
        <v>179</v>
      </c>
      <c r="B55" s="2" t="s">
        <v>180</v>
      </c>
      <c r="C55" s="2" t="s">
        <v>181</v>
      </c>
      <c r="D55" s="2" t="s">
        <v>97</v>
      </c>
      <c r="E55" s="2" t="s">
        <v>211</v>
      </c>
      <c r="F55" s="2" t="s">
        <v>212</v>
      </c>
      <c r="G55" s="2" t="n">
        <v>1899</v>
      </c>
      <c r="H55" s="2" t="s">
        <v>213</v>
      </c>
      <c r="I55" s="2" t="n">
        <v>1867</v>
      </c>
      <c r="J55" s="3" t="str">
        <f aca="false">IF(I55="","",IFERROR(INDEX(Generations!$A$2:$A$14,MATCH(I55,Generations!$B$2:$B$14,1)),"Earlier generation"))</f>
        <v>Missionary</v>
      </c>
      <c r="K55" s="3" t="n">
        <f aca="false">IF(OR(G55="",I55=""),"",G55-I55)</f>
        <v>32</v>
      </c>
      <c r="L55" s="2" t="s">
        <v>214</v>
      </c>
      <c r="M55" s="2" t="n">
        <v>1850</v>
      </c>
      <c r="N55" s="3" t="str">
        <f aca="false">IF(M55="","",IFERROR(INDEX(Generations!$A$2:$A$14,MATCH(M55,Generations!$B$2:$B$14,1)),"Earlier generation"))</f>
        <v>Progressive</v>
      </c>
      <c r="O55" s="2"/>
      <c r="P55" s="2"/>
      <c r="Q55" s="3" t="str">
        <f aca="false">IF(P55="","",IFERROR(INDEX(Generations!$A$2:$A$14,MATCH(P55,Generations!$B$2:$B$14,1)),"Earlier generation"))</f>
        <v/>
      </c>
      <c r="R55" s="2" t="s">
        <v>25</v>
      </c>
    </row>
    <row r="56" customFormat="false" ht="15" hidden="false" customHeight="false" outlineLevel="0" collapsed="false">
      <c r="A56" s="2" t="s">
        <v>179</v>
      </c>
      <c r="B56" s="2" t="s">
        <v>180</v>
      </c>
      <c r="C56" s="2" t="s">
        <v>181</v>
      </c>
      <c r="D56" s="2" t="s">
        <v>50</v>
      </c>
      <c r="E56" s="2" t="s">
        <v>215</v>
      </c>
      <c r="F56" s="2" t="s">
        <v>168</v>
      </c>
      <c r="G56" s="2" t="n">
        <v>1906</v>
      </c>
      <c r="H56" s="2" t="s">
        <v>216</v>
      </c>
      <c r="I56" s="2" t="n">
        <v>1878</v>
      </c>
      <c r="J56" s="3" t="str">
        <f aca="false">IF(I56="","",IFERROR(INDEX(Generations!$A$2:$A$14,MATCH(I56,Generations!$B$2:$B$14,1)),"Earlier generation"))</f>
        <v>Missionary</v>
      </c>
      <c r="K56" s="3" t="n">
        <f aca="false">IF(OR(G56="",I56=""),"",G56-I56)</f>
        <v>28</v>
      </c>
      <c r="L56" s="2"/>
      <c r="M56" s="2"/>
      <c r="N56" s="3" t="str">
        <f aca="false">IF(M56="","",IFERROR(INDEX(Generations!$A$2:$A$14,MATCH(M56,Generations!$B$2:$B$14,1)),"Earlier generation"))</f>
        <v/>
      </c>
      <c r="O56" s="2"/>
      <c r="P56" s="2"/>
      <c r="Q56" s="3" t="str">
        <f aca="false">IF(P56="","",IFERROR(INDEX(Generations!$A$2:$A$14,MATCH(P56,Generations!$B$2:$B$14,1)),"Earlier generation"))</f>
        <v/>
      </c>
      <c r="R56" s="2" t="s">
        <v>25</v>
      </c>
    </row>
    <row r="57" customFormat="false" ht="15" hidden="false" customHeight="false" outlineLevel="0" collapsed="false">
      <c r="A57" s="4" t="s">
        <v>217</v>
      </c>
      <c r="B57" s="4" t="s">
        <v>218</v>
      </c>
      <c r="C57" s="4" t="s">
        <v>219</v>
      </c>
      <c r="D57" s="4" t="s">
        <v>220</v>
      </c>
      <c r="E57" s="4" t="s">
        <v>221</v>
      </c>
      <c r="F57" s="4" t="s">
        <v>222</v>
      </c>
      <c r="G57" s="4" t="n">
        <v>1923</v>
      </c>
      <c r="H57" s="4" t="s">
        <v>223</v>
      </c>
      <c r="I57" s="4" t="n">
        <v>1899</v>
      </c>
      <c r="J57" s="3" t="str">
        <f aca="false">IF(I57="","",IFERROR(INDEX(Generations!$A$2:$A$14,MATCH(I57,Generations!$B$2:$B$14,1)),"Earlier generation"))</f>
        <v>Lost</v>
      </c>
      <c r="K57" s="3" t="n">
        <f aca="false">IF(OR(G57="",I57=""),"",G57-I57)</f>
        <v>24</v>
      </c>
      <c r="L57" s="4" t="s">
        <v>224</v>
      </c>
      <c r="M57" s="4" t="n">
        <v>1894</v>
      </c>
      <c r="N57" s="3" t="str">
        <f aca="false">IF(M57="","",IFERROR(INDEX(Generations!$A$2:$A$14,MATCH(M57,Generations!$B$2:$B$14,1)),"Earlier generation"))</f>
        <v>Lost</v>
      </c>
      <c r="O57" s="4"/>
      <c r="P57" s="4"/>
      <c r="Q57" s="3" t="str">
        <f aca="false">IF(P57="","",IFERROR(INDEX(Generations!$A$2:$A$14,MATCH(P57,Generations!$B$2:$B$14,1)),"Earlier generation"))</f>
        <v/>
      </c>
      <c r="R57" s="4" t="s">
        <v>25</v>
      </c>
    </row>
    <row r="58" customFormat="false" ht="26.85" hidden="false" customHeight="false" outlineLevel="0" collapsed="false">
      <c r="A58" s="4" t="s">
        <v>217</v>
      </c>
      <c r="B58" s="4" t="s">
        <v>218</v>
      </c>
      <c r="C58" s="4" t="s">
        <v>219</v>
      </c>
      <c r="D58" s="4" t="s">
        <v>225</v>
      </c>
      <c r="E58" s="4" t="s">
        <v>226</v>
      </c>
      <c r="F58" s="4" t="s">
        <v>227</v>
      </c>
      <c r="G58" s="4" t="n">
        <v>1924</v>
      </c>
      <c r="H58" s="4" t="s">
        <v>228</v>
      </c>
      <c r="I58" s="4" t="n">
        <v>1884</v>
      </c>
      <c r="J58" s="3" t="str">
        <f aca="false">IF(I58="","",IFERROR(INDEX(Generations!$A$2:$A$14,MATCH(I58,Generations!$B$2:$B$14,1)),"Earlier generation"))</f>
        <v>Lost</v>
      </c>
      <c r="K58" s="3" t="n">
        <f aca="false">IF(OR(G58="",I58=""),"",G58-I58)</f>
        <v>40</v>
      </c>
      <c r="L58" s="4"/>
      <c r="M58" s="4"/>
      <c r="N58" s="3" t="str">
        <f aca="false">IF(M58="","",IFERROR(INDEX(Generations!$A$2:$A$14,MATCH(M58,Generations!$B$2:$B$14,1)),"Earlier generation"))</f>
        <v/>
      </c>
      <c r="O58" s="4"/>
      <c r="P58" s="4"/>
      <c r="Q58" s="3" t="str">
        <f aca="false">IF(P58="","",IFERROR(INDEX(Generations!$A$2:$A$14,MATCH(P58,Generations!$B$2:$B$14,1)),"Earlier generation"))</f>
        <v/>
      </c>
      <c r="R58" s="4" t="s">
        <v>25</v>
      </c>
    </row>
    <row r="59" customFormat="false" ht="26.85" hidden="false" customHeight="false" outlineLevel="0" collapsed="false">
      <c r="A59" s="4" t="s">
        <v>217</v>
      </c>
      <c r="B59" s="4" t="s">
        <v>218</v>
      </c>
      <c r="C59" s="4" t="s">
        <v>219</v>
      </c>
      <c r="D59" s="4" t="s">
        <v>70</v>
      </c>
      <c r="E59" s="4" t="s">
        <v>229</v>
      </c>
      <c r="F59" s="4" t="s">
        <v>230</v>
      </c>
      <c r="G59" s="4" t="n">
        <v>1926</v>
      </c>
      <c r="H59" s="4" t="s">
        <v>231</v>
      </c>
      <c r="I59" s="4" t="n">
        <v>1899</v>
      </c>
      <c r="J59" s="3" t="str">
        <f aca="false">IF(I59="","",IFERROR(INDEX(Generations!$A$2:$A$14,MATCH(I59,Generations!$B$2:$B$14,1)),"Earlier generation"))</f>
        <v>Lost</v>
      </c>
      <c r="K59" s="3" t="n">
        <f aca="false">IF(OR(G59="",I59=""),"",G59-I59)</f>
        <v>27</v>
      </c>
      <c r="L59" s="4" t="s">
        <v>232</v>
      </c>
      <c r="M59" s="4" t="n">
        <v>1884</v>
      </c>
      <c r="N59" s="3" t="str">
        <f aca="false">IF(M59="","",IFERROR(INDEX(Generations!$A$2:$A$14,MATCH(M59,Generations!$B$2:$B$14,1)),"Earlier generation"))</f>
        <v>Lost</v>
      </c>
      <c r="O59" s="4"/>
      <c r="P59" s="4"/>
      <c r="Q59" s="3" t="str">
        <f aca="false">IF(P59="","",IFERROR(INDEX(Generations!$A$2:$A$14,MATCH(P59,Generations!$B$2:$B$14,1)),"Earlier generation"))</f>
        <v/>
      </c>
      <c r="R59" s="4" t="s">
        <v>25</v>
      </c>
    </row>
    <row r="60" customFormat="false" ht="15" hidden="false" customHeight="false" outlineLevel="0" collapsed="false">
      <c r="A60" s="4" t="s">
        <v>217</v>
      </c>
      <c r="B60" s="4" t="s">
        <v>218</v>
      </c>
      <c r="C60" s="4" t="s">
        <v>219</v>
      </c>
      <c r="D60" s="4" t="s">
        <v>74</v>
      </c>
      <c r="E60" s="4" t="s">
        <v>233</v>
      </c>
      <c r="F60" s="4" t="s">
        <v>222</v>
      </c>
      <c r="G60" s="4" t="n">
        <v>1926</v>
      </c>
      <c r="H60" s="4" t="s">
        <v>234</v>
      </c>
      <c r="I60" s="4" t="n">
        <v>1891</v>
      </c>
      <c r="J60" s="3" t="str">
        <f aca="false">IF(I60="","",IFERROR(INDEX(Generations!$A$2:$A$14,MATCH(I60,Generations!$B$2:$B$14,1)),"Earlier generation"))</f>
        <v>Lost</v>
      </c>
      <c r="K60" s="3" t="n">
        <f aca="false">IF(OR(G60="",I60=""),"",G60-I60)</f>
        <v>35</v>
      </c>
      <c r="L60" s="4"/>
      <c r="M60" s="4"/>
      <c r="N60" s="3" t="str">
        <f aca="false">IF(M60="","",IFERROR(INDEX(Generations!$A$2:$A$14,MATCH(M60,Generations!$B$2:$B$14,1)),"Earlier generation"))</f>
        <v/>
      </c>
      <c r="O60" s="4"/>
      <c r="P60" s="4"/>
      <c r="Q60" s="3" t="str">
        <f aca="false">IF(P60="","",IFERROR(INDEX(Generations!$A$2:$A$14,MATCH(P60,Generations!$B$2:$B$14,1)),"Earlier generation"))</f>
        <v/>
      </c>
      <c r="R60" s="4" t="s">
        <v>25</v>
      </c>
    </row>
    <row r="61" customFormat="false" ht="15" hidden="false" customHeight="false" outlineLevel="0" collapsed="false">
      <c r="A61" s="4" t="s">
        <v>217</v>
      </c>
      <c r="B61" s="4" t="s">
        <v>218</v>
      </c>
      <c r="C61" s="4" t="s">
        <v>219</v>
      </c>
      <c r="D61" s="4" t="s">
        <v>235</v>
      </c>
      <c r="E61" s="4" t="s">
        <v>236</v>
      </c>
      <c r="F61" s="4" t="s">
        <v>222</v>
      </c>
      <c r="G61" s="4" t="n">
        <v>1925</v>
      </c>
      <c r="H61" s="4" t="s">
        <v>237</v>
      </c>
      <c r="I61" s="4" t="n">
        <v>1899</v>
      </c>
      <c r="J61" s="3" t="str">
        <f aca="false">IF(I61="","",IFERROR(INDEX(Generations!$A$2:$A$14,MATCH(I61,Generations!$B$2:$B$14,1)),"Earlier generation"))</f>
        <v>Lost</v>
      </c>
      <c r="K61" s="3" t="n">
        <f aca="false">IF(OR(G61="",I61=""),"",G61-I61)</f>
        <v>26</v>
      </c>
      <c r="L61" s="4"/>
      <c r="M61" s="4"/>
      <c r="N61" s="3" t="str">
        <f aca="false">IF(M61="","",IFERROR(INDEX(Generations!$A$2:$A$14,MATCH(M61,Generations!$B$2:$B$14,1)),"Earlier generation"))</f>
        <v/>
      </c>
      <c r="O61" s="4"/>
      <c r="P61" s="4"/>
      <c r="Q61" s="3" t="str">
        <f aca="false">IF(P61="","",IFERROR(INDEX(Generations!$A$2:$A$14,MATCH(P61,Generations!$B$2:$B$14,1)),"Earlier generation"))</f>
        <v/>
      </c>
      <c r="R61" s="4" t="s">
        <v>25</v>
      </c>
    </row>
    <row r="62" customFormat="false" ht="15" hidden="false" customHeight="false" outlineLevel="0" collapsed="false">
      <c r="A62" s="4" t="s">
        <v>217</v>
      </c>
      <c r="B62" s="4" t="s">
        <v>218</v>
      </c>
      <c r="C62" s="4" t="s">
        <v>219</v>
      </c>
      <c r="D62" s="4" t="s">
        <v>43</v>
      </c>
      <c r="E62" s="4" t="s">
        <v>238</v>
      </c>
      <c r="F62" s="4" t="s">
        <v>239</v>
      </c>
      <c r="G62" s="4" t="n">
        <v>1929</v>
      </c>
      <c r="H62" s="4"/>
      <c r="I62" s="4"/>
      <c r="J62" s="3" t="str">
        <f aca="false">IF(I62="","",IFERROR(INDEX(Generations!$A$2:$A$14,MATCH(I62,Generations!$B$2:$B$14,1)),"Earlier generation"))</f>
        <v/>
      </c>
      <c r="K62" s="3" t="str">
        <f aca="false">IF(OR(G62="",I62=""),"",G62-I62)</f>
        <v/>
      </c>
      <c r="L62" s="4"/>
      <c r="M62" s="4"/>
      <c r="N62" s="3" t="str">
        <f aca="false">IF(M62="","",IFERROR(INDEX(Generations!$A$2:$A$14,MATCH(M62,Generations!$B$2:$B$14,1)),"Earlier generation"))</f>
        <v/>
      </c>
      <c r="O62" s="4"/>
      <c r="P62" s="4"/>
      <c r="Q62" s="3" t="str">
        <f aca="false">IF(P62="","",IFERROR(INDEX(Generations!$A$2:$A$14,MATCH(P62,Generations!$B$2:$B$14,1)),"Earlier generation"))</f>
        <v/>
      </c>
      <c r="R62" s="4"/>
    </row>
    <row r="63" customFormat="false" ht="15" hidden="false" customHeight="false" outlineLevel="0" collapsed="false">
      <c r="A63" s="4" t="s">
        <v>217</v>
      </c>
      <c r="B63" s="4" t="s">
        <v>218</v>
      </c>
      <c r="C63" s="4" t="s">
        <v>219</v>
      </c>
      <c r="D63" s="4" t="s">
        <v>240</v>
      </c>
      <c r="E63" s="4" t="s">
        <v>241</v>
      </c>
      <c r="F63" s="4" t="s">
        <v>242</v>
      </c>
      <c r="G63" s="4" t="n">
        <v>1942</v>
      </c>
      <c r="H63" s="4" t="s">
        <v>243</v>
      </c>
      <c r="I63" s="4" t="n">
        <v>1890</v>
      </c>
      <c r="J63" s="3" t="str">
        <f aca="false">IF(I63="","",IFERROR(INDEX(Generations!$A$2:$A$14,MATCH(I63,Generations!$B$2:$B$14,1)),"Earlier generation"))</f>
        <v>Lost</v>
      </c>
      <c r="K63" s="3" t="n">
        <f aca="false">IF(OR(G63="",I63=""),"",G63-I63)</f>
        <v>52</v>
      </c>
      <c r="L63" s="4"/>
      <c r="M63" s="4"/>
      <c r="N63" s="3" t="str">
        <f aca="false">IF(M63="","",IFERROR(INDEX(Generations!$A$2:$A$14,MATCH(M63,Generations!$B$2:$B$14,1)),"Earlier generation"))</f>
        <v/>
      </c>
      <c r="O63" s="4"/>
      <c r="P63" s="4"/>
      <c r="Q63" s="3" t="str">
        <f aca="false">IF(P63="","",IFERROR(INDEX(Generations!$A$2:$A$14,MATCH(P63,Generations!$B$2:$B$14,1)),"Earlier generation"))</f>
        <v/>
      </c>
      <c r="R63" s="4" t="s">
        <v>25</v>
      </c>
    </row>
    <row r="64" customFormat="false" ht="15" hidden="false" customHeight="false" outlineLevel="0" collapsed="false">
      <c r="A64" s="4" t="s">
        <v>217</v>
      </c>
      <c r="B64" s="4" t="s">
        <v>218</v>
      </c>
      <c r="C64" s="4" t="s">
        <v>219</v>
      </c>
      <c r="D64" s="4" t="s">
        <v>34</v>
      </c>
      <c r="E64" s="4" t="s">
        <v>244</v>
      </c>
      <c r="F64" s="4" t="s">
        <v>245</v>
      </c>
      <c r="G64" s="4" t="n">
        <v>1947</v>
      </c>
      <c r="H64" s="4" t="s">
        <v>246</v>
      </c>
      <c r="I64" s="4" t="n">
        <v>1884</v>
      </c>
      <c r="J64" s="3" t="str">
        <f aca="false">IF(I64="","",IFERROR(INDEX(Generations!$A$2:$A$14,MATCH(I64,Generations!$B$2:$B$14,1)),"Earlier generation"))</f>
        <v>Lost</v>
      </c>
      <c r="K64" s="3" t="n">
        <f aca="false">IF(OR(G64="",I64=""),"",G64-I64)</f>
        <v>63</v>
      </c>
      <c r="L64" s="4"/>
      <c r="M64" s="4"/>
      <c r="N64" s="3" t="str">
        <f aca="false">IF(M64="","",IFERROR(INDEX(Generations!$A$2:$A$14,MATCH(M64,Generations!$B$2:$B$14,1)),"Earlier generation"))</f>
        <v/>
      </c>
      <c r="O64" s="4"/>
      <c r="P64" s="4"/>
      <c r="Q64" s="3" t="str">
        <f aca="false">IF(P64="","",IFERROR(INDEX(Generations!$A$2:$A$14,MATCH(P64,Generations!$B$2:$B$14,1)),"Earlier generation"))</f>
        <v/>
      </c>
      <c r="R64" s="4" t="s">
        <v>25</v>
      </c>
    </row>
    <row r="65" customFormat="false" ht="15" hidden="false" customHeight="false" outlineLevel="0" collapsed="false">
      <c r="A65" s="4" t="s">
        <v>217</v>
      </c>
      <c r="B65" s="4" t="s">
        <v>218</v>
      </c>
      <c r="C65" s="4" t="s">
        <v>219</v>
      </c>
      <c r="D65" s="4" t="s">
        <v>97</v>
      </c>
      <c r="E65" s="4" t="s">
        <v>247</v>
      </c>
      <c r="F65" s="4" t="s">
        <v>248</v>
      </c>
      <c r="G65" s="4" t="n">
        <v>1923</v>
      </c>
      <c r="H65" s="4" t="s">
        <v>249</v>
      </c>
      <c r="I65" s="4" t="n">
        <v>1898</v>
      </c>
      <c r="J65" s="3" t="str">
        <f aca="false">IF(I65="","",IFERROR(INDEX(Generations!$A$2:$A$14,MATCH(I65,Generations!$B$2:$B$14,1)),"Earlier generation"))</f>
        <v>Lost</v>
      </c>
      <c r="K65" s="3" t="n">
        <f aca="false">IF(OR(G65="",I65=""),"",G65-I65)</f>
        <v>25</v>
      </c>
      <c r="L65" s="4"/>
      <c r="M65" s="4"/>
      <c r="N65" s="3" t="str">
        <f aca="false">IF(M65="","",IFERROR(INDEX(Generations!$A$2:$A$14,MATCH(M65,Generations!$B$2:$B$14,1)),"Earlier generation"))</f>
        <v/>
      </c>
      <c r="O65" s="4"/>
      <c r="P65" s="4"/>
      <c r="Q65" s="3" t="str">
        <f aca="false">IF(P65="","",IFERROR(INDEX(Generations!$A$2:$A$14,MATCH(P65,Generations!$B$2:$B$14,1)),"Earlier generation"))</f>
        <v/>
      </c>
      <c r="R65" s="4" t="s">
        <v>25</v>
      </c>
    </row>
    <row r="66" customFormat="false" ht="15" hidden="false" customHeight="false" outlineLevel="0" collapsed="false">
      <c r="A66" s="4" t="s">
        <v>217</v>
      </c>
      <c r="B66" s="4" t="s">
        <v>218</v>
      </c>
      <c r="C66" s="4" t="s">
        <v>219</v>
      </c>
      <c r="D66" s="4" t="s">
        <v>97</v>
      </c>
      <c r="E66" s="4" t="s">
        <v>250</v>
      </c>
      <c r="F66" s="4" t="s">
        <v>251</v>
      </c>
      <c r="G66" s="4" t="n">
        <v>1922</v>
      </c>
      <c r="H66" s="4" t="s">
        <v>252</v>
      </c>
      <c r="I66" s="4" t="n">
        <v>1889</v>
      </c>
      <c r="J66" s="3" t="str">
        <f aca="false">IF(I66="","",IFERROR(INDEX(Generations!$A$2:$A$14,MATCH(I66,Generations!$B$2:$B$14,1)),"Earlier generation"))</f>
        <v>Lost</v>
      </c>
      <c r="K66" s="3" t="n">
        <f aca="false">IF(OR(G66="",I66=""),"",G66-I66)</f>
        <v>33</v>
      </c>
      <c r="L66" s="4"/>
      <c r="M66" s="4"/>
      <c r="N66" s="3" t="str">
        <f aca="false">IF(M66="","",IFERROR(INDEX(Generations!$A$2:$A$14,MATCH(M66,Generations!$B$2:$B$14,1)),"Earlier generation"))</f>
        <v/>
      </c>
      <c r="O66" s="4"/>
      <c r="P66" s="4"/>
      <c r="Q66" s="3" t="str">
        <f aca="false">IF(P66="","",IFERROR(INDEX(Generations!$A$2:$A$14,MATCH(P66,Generations!$B$2:$B$14,1)),"Earlier generation"))</f>
        <v/>
      </c>
      <c r="R66" s="4" t="s">
        <v>25</v>
      </c>
    </row>
    <row r="67" customFormat="false" ht="15" hidden="false" customHeight="false" outlineLevel="0" collapsed="false">
      <c r="A67" s="4" t="s">
        <v>217</v>
      </c>
      <c r="B67" s="4" t="s">
        <v>218</v>
      </c>
      <c r="C67" s="4" t="s">
        <v>219</v>
      </c>
      <c r="D67" s="4" t="s">
        <v>97</v>
      </c>
      <c r="E67" s="4" t="s">
        <v>253</v>
      </c>
      <c r="F67" s="4" t="s">
        <v>254</v>
      </c>
      <c r="G67" s="4" t="n">
        <v>1925</v>
      </c>
      <c r="H67" s="4" t="s">
        <v>255</v>
      </c>
      <c r="I67" s="4" t="n">
        <v>1892</v>
      </c>
      <c r="J67" s="3" t="str">
        <f aca="false">IF(I67="","",IFERROR(INDEX(Generations!$A$2:$A$14,MATCH(I67,Generations!$B$2:$B$14,1)),"Earlier generation"))</f>
        <v>Lost</v>
      </c>
      <c r="K67" s="3" t="n">
        <f aca="false">IF(OR(G67="",I67=""),"",G67-I67)</f>
        <v>33</v>
      </c>
      <c r="L67" s="4"/>
      <c r="M67" s="4"/>
      <c r="N67" s="3" t="str">
        <f aca="false">IF(M67="","",IFERROR(INDEX(Generations!$A$2:$A$14,MATCH(M67,Generations!$B$2:$B$14,1)),"Earlier generation"))</f>
        <v/>
      </c>
      <c r="O67" s="4"/>
      <c r="P67" s="4"/>
      <c r="Q67" s="3" t="str">
        <f aca="false">IF(P67="","",IFERROR(INDEX(Generations!$A$2:$A$14,MATCH(P67,Generations!$B$2:$B$14,1)),"Earlier generation"))</f>
        <v/>
      </c>
      <c r="R67" s="4" t="s">
        <v>25</v>
      </c>
    </row>
    <row r="68" customFormat="false" ht="15" hidden="false" customHeight="false" outlineLevel="0" collapsed="false">
      <c r="A68" s="2" t="s">
        <v>256</v>
      </c>
      <c r="B68" s="2" t="s">
        <v>257</v>
      </c>
      <c r="C68" s="2" t="s">
        <v>258</v>
      </c>
      <c r="D68" s="2" t="s">
        <v>240</v>
      </c>
      <c r="E68" s="2" t="s">
        <v>259</v>
      </c>
      <c r="F68" s="2" t="s">
        <v>242</v>
      </c>
      <c r="G68" s="2" t="n">
        <v>1941</v>
      </c>
      <c r="H68" s="2"/>
      <c r="I68" s="2"/>
      <c r="J68" s="3" t="str">
        <f aca="false">IF(I68="","",IFERROR(INDEX(Generations!$A$2:$A$14,MATCH(I68,Generations!$B$2:$B$14,1)),"Earlier generation"))</f>
        <v/>
      </c>
      <c r="K68" s="3" t="str">
        <f aca="false">IF(OR(G68="",I68=""),"",G68-I68)</f>
        <v/>
      </c>
      <c r="L68" s="2"/>
      <c r="M68" s="2"/>
      <c r="N68" s="3" t="str">
        <f aca="false">IF(M68="","",IFERROR(INDEX(Generations!$A$2:$A$14,MATCH(M68,Generations!$B$2:$B$14,1)),"Earlier generation"))</f>
        <v/>
      </c>
      <c r="O68" s="2"/>
      <c r="P68" s="2"/>
      <c r="Q68" s="3" t="str">
        <f aca="false">IF(P68="","",IFERROR(INDEX(Generations!$A$2:$A$14,MATCH(P68,Generations!$B$2:$B$14,1)),"Earlier generation"))</f>
        <v/>
      </c>
      <c r="R68" s="2"/>
    </row>
    <row r="69" customFormat="false" ht="15" hidden="false" customHeight="false" outlineLevel="0" collapsed="false">
      <c r="A69" s="2" t="s">
        <v>256</v>
      </c>
      <c r="B69" s="2" t="s">
        <v>257</v>
      </c>
      <c r="C69" s="2" t="s">
        <v>258</v>
      </c>
      <c r="D69" s="2" t="s">
        <v>260</v>
      </c>
      <c r="E69" s="2" t="s">
        <v>261</v>
      </c>
      <c r="F69" s="2" t="s">
        <v>262</v>
      </c>
      <c r="G69" s="2" t="n">
        <v>1944</v>
      </c>
      <c r="H69" s="2"/>
      <c r="I69" s="2"/>
      <c r="J69" s="3" t="str">
        <f aca="false">IF(I69="","",IFERROR(INDEX(Generations!$A$2:$A$14,MATCH(I69,Generations!$B$2:$B$14,1)),"Earlier generation"))</f>
        <v/>
      </c>
      <c r="K69" s="3" t="str">
        <f aca="false">IF(OR(G69="",I69=""),"",G69-I69)</f>
        <v/>
      </c>
      <c r="L69" s="2"/>
      <c r="M69" s="2"/>
      <c r="N69" s="3" t="str">
        <f aca="false">IF(M69="","",IFERROR(INDEX(Generations!$A$2:$A$14,MATCH(M69,Generations!$B$2:$B$14,1)),"Earlier generation"))</f>
        <v/>
      </c>
      <c r="O69" s="2"/>
      <c r="P69" s="2"/>
      <c r="Q69" s="3" t="str">
        <f aca="false">IF(P69="","",IFERROR(INDEX(Generations!$A$2:$A$14,MATCH(P69,Generations!$B$2:$B$14,1)),"Earlier generation"))</f>
        <v/>
      </c>
      <c r="R69" s="2"/>
    </row>
    <row r="70" customFormat="false" ht="15" hidden="false" customHeight="false" outlineLevel="0" collapsed="false">
      <c r="A70" s="2" t="s">
        <v>256</v>
      </c>
      <c r="B70" s="2" t="s">
        <v>257</v>
      </c>
      <c r="C70" s="2" t="s">
        <v>258</v>
      </c>
      <c r="D70" s="2" t="s">
        <v>21</v>
      </c>
      <c r="E70" s="2" t="s">
        <v>263</v>
      </c>
      <c r="F70" s="2" t="s">
        <v>264</v>
      </c>
      <c r="G70" s="2" t="n">
        <v>1956</v>
      </c>
      <c r="H70" s="2"/>
      <c r="I70" s="2"/>
      <c r="J70" s="3" t="str">
        <f aca="false">IF(I70="","",IFERROR(INDEX(Generations!$A$2:$A$14,MATCH(I70,Generations!$B$2:$B$14,1)),"Earlier generation"))</f>
        <v/>
      </c>
      <c r="K70" s="3" t="str">
        <f aca="false">IF(OR(G70="",I70=""),"",G70-I70)</f>
        <v/>
      </c>
      <c r="L70" s="2"/>
      <c r="M70" s="2"/>
      <c r="N70" s="3" t="str">
        <f aca="false">IF(M70="","",IFERROR(INDEX(Generations!$A$2:$A$14,MATCH(M70,Generations!$B$2:$B$14,1)),"Earlier generation"))</f>
        <v/>
      </c>
      <c r="O70" s="2"/>
      <c r="P70" s="2"/>
      <c r="Q70" s="3" t="str">
        <f aca="false">IF(P70="","",IFERROR(INDEX(Generations!$A$2:$A$14,MATCH(P70,Generations!$B$2:$B$14,1)),"Earlier generation"))</f>
        <v/>
      </c>
      <c r="R70" s="2"/>
    </row>
    <row r="71" customFormat="false" ht="15" hidden="false" customHeight="false" outlineLevel="0" collapsed="false">
      <c r="A71" s="2" t="s">
        <v>256</v>
      </c>
      <c r="B71" s="2" t="s">
        <v>257</v>
      </c>
      <c r="C71" s="2" t="s">
        <v>258</v>
      </c>
      <c r="D71" s="2" t="s">
        <v>265</v>
      </c>
      <c r="E71" s="2" t="s">
        <v>266</v>
      </c>
      <c r="F71" s="2" t="s">
        <v>267</v>
      </c>
      <c r="G71" s="2" t="n">
        <v>1942</v>
      </c>
      <c r="H71" s="2" t="s">
        <v>268</v>
      </c>
      <c r="I71" s="2" t="n">
        <v>1904</v>
      </c>
      <c r="J71" s="3" t="str">
        <f aca="false">IF(I71="","",IFERROR(INDEX(Generations!$A$2:$A$14,MATCH(I71,Generations!$B$2:$B$14,1)),"Earlier generation"))</f>
        <v>Greatest</v>
      </c>
      <c r="K71" s="3" t="n">
        <f aca="false">IF(OR(G71="",I71=""),"",G71-I71)</f>
        <v>38</v>
      </c>
      <c r="L71" s="2"/>
      <c r="M71" s="2"/>
      <c r="N71" s="3" t="str">
        <f aca="false">IF(M71="","",IFERROR(INDEX(Generations!$A$2:$A$14,MATCH(M71,Generations!$B$2:$B$14,1)),"Earlier generation"))</f>
        <v/>
      </c>
      <c r="O71" s="2"/>
      <c r="P71" s="2"/>
      <c r="Q71" s="3" t="str">
        <f aca="false">IF(P71="","",IFERROR(INDEX(Generations!$A$2:$A$14,MATCH(P71,Generations!$B$2:$B$14,1)),"Earlier generation"))</f>
        <v/>
      </c>
      <c r="R71" s="2" t="s">
        <v>25</v>
      </c>
    </row>
    <row r="72" customFormat="false" ht="15" hidden="false" customHeight="false" outlineLevel="0" collapsed="false">
      <c r="A72" s="2" t="s">
        <v>256</v>
      </c>
      <c r="B72" s="2" t="s">
        <v>257</v>
      </c>
      <c r="C72" s="2" t="s">
        <v>258</v>
      </c>
      <c r="D72" s="2" t="s">
        <v>74</v>
      </c>
      <c r="E72" s="2" t="s">
        <v>269</v>
      </c>
      <c r="F72" s="2" t="s">
        <v>270</v>
      </c>
      <c r="G72" s="2" t="n">
        <v>1958</v>
      </c>
      <c r="H72" s="2" t="s">
        <v>271</v>
      </c>
      <c r="I72" s="2" t="n">
        <v>1923</v>
      </c>
      <c r="J72" s="3" t="str">
        <f aca="false">IF(I72="","",IFERROR(INDEX(Generations!$A$2:$A$14,MATCH(I72,Generations!$B$2:$B$14,1)),"Earlier generation"))</f>
        <v>Greatest</v>
      </c>
      <c r="K72" s="3" t="n">
        <f aca="false">IF(OR(G72="",I72=""),"",G72-I72)</f>
        <v>35</v>
      </c>
      <c r="L72" s="2"/>
      <c r="M72" s="2"/>
      <c r="N72" s="3" t="str">
        <f aca="false">IF(M72="","",IFERROR(INDEX(Generations!$A$2:$A$14,MATCH(M72,Generations!$B$2:$B$14,1)),"Earlier generation"))</f>
        <v/>
      </c>
      <c r="O72" s="2"/>
      <c r="P72" s="2"/>
      <c r="Q72" s="3" t="str">
        <f aca="false">IF(P72="","",IFERROR(INDEX(Generations!$A$2:$A$14,MATCH(P72,Generations!$B$2:$B$14,1)),"Earlier generation"))</f>
        <v/>
      </c>
      <c r="R72" s="2" t="s">
        <v>25</v>
      </c>
    </row>
    <row r="73" customFormat="false" ht="26.85" hidden="false" customHeight="false" outlineLevel="0" collapsed="false">
      <c r="A73" s="2" t="s">
        <v>256</v>
      </c>
      <c r="B73" s="2" t="s">
        <v>257</v>
      </c>
      <c r="C73" s="2" t="s">
        <v>258</v>
      </c>
      <c r="D73" s="2" t="s">
        <v>265</v>
      </c>
      <c r="E73" s="2" t="s">
        <v>272</v>
      </c>
      <c r="F73" s="2" t="s">
        <v>273</v>
      </c>
      <c r="G73" s="2" t="n">
        <v>1969</v>
      </c>
      <c r="H73" s="2" t="s">
        <v>274</v>
      </c>
      <c r="I73" s="2" t="n">
        <v>1930</v>
      </c>
      <c r="J73" s="3" t="str">
        <f aca="false">IF(I73="","",IFERROR(INDEX(Generations!$A$2:$A$14,MATCH(I73,Generations!$B$2:$B$14,1)),"Earlier generation"))</f>
        <v>Silent</v>
      </c>
      <c r="K73" s="3" t="n">
        <f aca="false">IF(OR(G73="",I73=""),"",G73-I73)</f>
        <v>39</v>
      </c>
      <c r="L73" s="2" t="s">
        <v>275</v>
      </c>
      <c r="M73" s="2" t="n">
        <v>1906</v>
      </c>
      <c r="N73" s="3" t="str">
        <f aca="false">IF(M73="","",IFERROR(INDEX(Generations!$A$2:$A$14,MATCH(M73,Generations!$B$2:$B$14,1)),"Earlier generation"))</f>
        <v>Greatest</v>
      </c>
      <c r="O73" s="2"/>
      <c r="P73" s="2"/>
      <c r="Q73" s="3" t="str">
        <f aca="false">IF(P73="","",IFERROR(INDEX(Generations!$A$2:$A$14,MATCH(P73,Generations!$B$2:$B$14,1)),"Earlier generation"))</f>
        <v/>
      </c>
      <c r="R73" s="2" t="s">
        <v>25</v>
      </c>
    </row>
    <row r="74" customFormat="false" ht="15" hidden="false" customHeight="false" outlineLevel="0" collapsed="false">
      <c r="A74" s="2" t="s">
        <v>256</v>
      </c>
      <c r="B74" s="2" t="s">
        <v>257</v>
      </c>
      <c r="C74" s="2" t="s">
        <v>258</v>
      </c>
      <c r="D74" s="2" t="s">
        <v>260</v>
      </c>
      <c r="E74" s="2" t="s">
        <v>276</v>
      </c>
      <c r="F74" s="2" t="s">
        <v>277</v>
      </c>
      <c r="G74" s="2" t="n">
        <v>1964</v>
      </c>
      <c r="H74" s="2" t="s">
        <v>278</v>
      </c>
      <c r="I74" s="2" t="n">
        <v>1908</v>
      </c>
      <c r="J74" s="3" t="str">
        <f aca="false">IF(I74="","",IFERROR(INDEX(Generations!$A$2:$A$14,MATCH(I74,Generations!$B$2:$B$14,1)),"Earlier generation"))</f>
        <v>Greatest</v>
      </c>
      <c r="K74" s="3" t="n">
        <f aca="false">IF(OR(G74="",I74=""),"",G74-I74)</f>
        <v>56</v>
      </c>
      <c r="L74" s="2"/>
      <c r="M74" s="2"/>
      <c r="N74" s="3" t="str">
        <f aca="false">IF(M74="","",IFERROR(INDEX(Generations!$A$2:$A$14,MATCH(M74,Generations!$B$2:$B$14,1)),"Earlier generation"))</f>
        <v/>
      </c>
      <c r="O74" s="2"/>
      <c r="P74" s="2"/>
      <c r="Q74" s="3" t="str">
        <f aca="false">IF(P74="","",IFERROR(INDEX(Generations!$A$2:$A$14,MATCH(P74,Generations!$B$2:$B$14,1)),"Earlier generation"))</f>
        <v/>
      </c>
      <c r="R74" s="2" t="s">
        <v>25</v>
      </c>
    </row>
    <row r="75" customFormat="false" ht="15" hidden="false" customHeight="false" outlineLevel="0" collapsed="false">
      <c r="A75" s="2" t="s">
        <v>256</v>
      </c>
      <c r="B75" s="2" t="s">
        <v>257</v>
      </c>
      <c r="C75" s="2" t="s">
        <v>258</v>
      </c>
      <c r="D75" s="2" t="s">
        <v>159</v>
      </c>
      <c r="E75" s="2" t="s">
        <v>279</v>
      </c>
      <c r="F75" s="2" t="s">
        <v>280</v>
      </c>
      <c r="G75" s="2" t="n">
        <v>1964</v>
      </c>
      <c r="H75" s="2" t="s">
        <v>281</v>
      </c>
      <c r="I75" s="2" t="n">
        <v>1916</v>
      </c>
      <c r="J75" s="3" t="str">
        <f aca="false">IF(I75="","",IFERROR(INDEX(Generations!$A$2:$A$14,MATCH(I75,Generations!$B$2:$B$14,1)),"Earlier generation"))</f>
        <v>Greatest</v>
      </c>
      <c r="K75" s="3" t="n">
        <f aca="false">IF(OR(G75="",I75=""),"",G75-I75)</f>
        <v>48</v>
      </c>
      <c r="L75" s="2"/>
      <c r="M75" s="2"/>
      <c r="N75" s="3" t="str">
        <f aca="false">IF(M75="","",IFERROR(INDEX(Generations!$A$2:$A$14,MATCH(M75,Generations!$B$2:$B$14,1)),"Earlier generation"))</f>
        <v/>
      </c>
      <c r="O75" s="2"/>
      <c r="P75" s="2"/>
      <c r="Q75" s="3" t="str">
        <f aca="false">IF(P75="","",IFERROR(INDEX(Generations!$A$2:$A$14,MATCH(P75,Generations!$B$2:$B$14,1)),"Earlier generation"))</f>
        <v/>
      </c>
      <c r="R75" s="2" t="s">
        <v>25</v>
      </c>
    </row>
    <row r="76" customFormat="false" ht="15" hidden="false" customHeight="false" outlineLevel="0" collapsed="false">
      <c r="A76" s="2" t="s">
        <v>256</v>
      </c>
      <c r="B76" s="2" t="s">
        <v>257</v>
      </c>
      <c r="C76" s="2" t="s">
        <v>258</v>
      </c>
      <c r="D76" s="2" t="s">
        <v>282</v>
      </c>
      <c r="E76" s="2" t="s">
        <v>283</v>
      </c>
      <c r="F76" s="2" t="s">
        <v>284</v>
      </c>
      <c r="G76" s="2" t="n">
        <v>1951</v>
      </c>
      <c r="H76" s="2" t="s">
        <v>285</v>
      </c>
      <c r="I76" s="2" t="n">
        <v>1911</v>
      </c>
      <c r="J76" s="3" t="str">
        <f aca="false">IF(I76="","",IFERROR(INDEX(Generations!$A$2:$A$14,MATCH(I76,Generations!$B$2:$B$14,1)),"Earlier generation"))</f>
        <v>Greatest</v>
      </c>
      <c r="K76" s="3" t="n">
        <f aca="false">IF(OR(G76="",I76=""),"",G76-I76)</f>
        <v>40</v>
      </c>
      <c r="L76" s="2" t="s">
        <v>286</v>
      </c>
      <c r="M76" s="2" t="n">
        <v>1901</v>
      </c>
      <c r="N76" s="3" t="str">
        <f aca="false">IF(M76="","",IFERROR(INDEX(Generations!$A$2:$A$14,MATCH(M76,Generations!$B$2:$B$14,1)),"Earlier generation"))</f>
        <v>Greatest</v>
      </c>
      <c r="O76" s="2"/>
      <c r="P76" s="2"/>
      <c r="Q76" s="3" t="str">
        <f aca="false">IF(P76="","",IFERROR(INDEX(Generations!$A$2:$A$14,MATCH(P76,Generations!$B$2:$B$14,1)),"Earlier generation"))</f>
        <v/>
      </c>
      <c r="R76" s="2" t="s">
        <v>25</v>
      </c>
    </row>
    <row r="77" customFormat="false" ht="15" hidden="false" customHeight="false" outlineLevel="0" collapsed="false">
      <c r="A77" s="2" t="s">
        <v>256</v>
      </c>
      <c r="B77" s="2" t="s">
        <v>257</v>
      </c>
      <c r="C77" s="2" t="s">
        <v>258</v>
      </c>
      <c r="D77" s="2" t="s">
        <v>287</v>
      </c>
      <c r="E77" s="2" t="s">
        <v>288</v>
      </c>
      <c r="F77" s="2" t="s">
        <v>289</v>
      </c>
      <c r="G77" s="2" t="n">
        <v>1938</v>
      </c>
      <c r="H77" s="2" t="s">
        <v>290</v>
      </c>
      <c r="I77" s="2" t="n">
        <v>1914</v>
      </c>
      <c r="J77" s="3" t="str">
        <f aca="false">IF(I77="","",IFERROR(INDEX(Generations!$A$2:$A$14,MATCH(I77,Generations!$B$2:$B$14,1)),"Earlier generation"))</f>
        <v>Greatest</v>
      </c>
      <c r="K77" s="3" t="n">
        <f aca="false">IF(OR(G77="",I77=""),"",G77-I77)</f>
        <v>24</v>
      </c>
      <c r="L77" s="2" t="s">
        <v>291</v>
      </c>
      <c r="M77" s="2" t="n">
        <v>1893</v>
      </c>
      <c r="N77" s="3" t="str">
        <f aca="false">IF(M77="","",IFERROR(INDEX(Generations!$A$2:$A$14,MATCH(M77,Generations!$B$2:$B$14,1)),"Earlier generation"))</f>
        <v>Lost</v>
      </c>
      <c r="O77" s="2"/>
      <c r="P77" s="2"/>
      <c r="Q77" s="3" t="str">
        <f aca="false">IF(P77="","",IFERROR(INDEX(Generations!$A$2:$A$14,MATCH(P77,Generations!$B$2:$B$14,1)),"Earlier generation"))</f>
        <v/>
      </c>
      <c r="R77" s="2" t="s">
        <v>25</v>
      </c>
    </row>
    <row r="78" customFormat="false" ht="26.85" hidden="false" customHeight="false" outlineLevel="0" collapsed="false">
      <c r="A78" s="2" t="s">
        <v>256</v>
      </c>
      <c r="B78" s="2" t="s">
        <v>257</v>
      </c>
      <c r="C78" s="2" t="s">
        <v>258</v>
      </c>
      <c r="D78" s="2" t="s">
        <v>50</v>
      </c>
      <c r="E78" s="2" t="s">
        <v>292</v>
      </c>
      <c r="F78" s="2" t="s">
        <v>293</v>
      </c>
      <c r="G78" s="2" t="n">
        <v>1946</v>
      </c>
      <c r="H78" s="2" t="s">
        <v>294</v>
      </c>
      <c r="I78" s="2" t="n">
        <v>1903</v>
      </c>
      <c r="J78" s="3" t="str">
        <f aca="false">IF(I78="","",IFERROR(INDEX(Generations!$A$2:$A$14,MATCH(I78,Generations!$B$2:$B$14,1)),"Earlier generation"))</f>
        <v>Greatest</v>
      </c>
      <c r="K78" s="3" t="n">
        <f aca="false">IF(OR(G78="",I78=""),"",G78-I78)</f>
        <v>43</v>
      </c>
      <c r="L78" s="2"/>
      <c r="M78" s="2"/>
      <c r="N78" s="3" t="str">
        <f aca="false">IF(M78="","",IFERROR(INDEX(Generations!$A$2:$A$14,MATCH(M78,Generations!$B$2:$B$14,1)),"Earlier generation"))</f>
        <v/>
      </c>
      <c r="O78" s="2"/>
      <c r="P78" s="2"/>
      <c r="Q78" s="3" t="str">
        <f aca="false">IF(P78="","",IFERROR(INDEX(Generations!$A$2:$A$14,MATCH(P78,Generations!$B$2:$B$14,1)),"Earlier generation"))</f>
        <v/>
      </c>
      <c r="R78" s="2" t="s">
        <v>25</v>
      </c>
    </row>
    <row r="79" customFormat="false" ht="15" hidden="false" customHeight="false" outlineLevel="0" collapsed="false">
      <c r="A79" s="2" t="s">
        <v>256</v>
      </c>
      <c r="B79" s="2" t="s">
        <v>257</v>
      </c>
      <c r="C79" s="2" t="s">
        <v>258</v>
      </c>
      <c r="D79" s="2" t="s">
        <v>97</v>
      </c>
      <c r="E79" s="2" t="s">
        <v>295</v>
      </c>
      <c r="F79" s="2" t="s">
        <v>296</v>
      </c>
      <c r="G79" s="2" t="n">
        <v>1953</v>
      </c>
      <c r="H79" s="2" t="s">
        <v>297</v>
      </c>
      <c r="I79" s="2" t="n">
        <v>1926</v>
      </c>
      <c r="J79" s="3" t="str">
        <f aca="false">IF(I79="","",IFERROR(INDEX(Generations!$A$2:$A$14,MATCH(I79,Generations!$B$2:$B$14,1)),"Earlier generation"))</f>
        <v>Greatest</v>
      </c>
      <c r="K79" s="3" t="n">
        <f aca="false">IF(OR(G79="",I79=""),"",G79-I79)</f>
        <v>27</v>
      </c>
      <c r="L79" s="2"/>
      <c r="M79" s="2"/>
      <c r="N79" s="3" t="str">
        <f aca="false">IF(M79="","",IFERROR(INDEX(Generations!$A$2:$A$14,MATCH(M79,Generations!$B$2:$B$14,1)),"Earlier generation"))</f>
        <v/>
      </c>
      <c r="O79" s="2"/>
      <c r="P79" s="2"/>
      <c r="Q79" s="3" t="str">
        <f aca="false">IF(P79="","",IFERROR(INDEX(Generations!$A$2:$A$14,MATCH(P79,Generations!$B$2:$B$14,1)),"Earlier generation"))</f>
        <v/>
      </c>
      <c r="R79" s="2" t="s">
        <v>25</v>
      </c>
    </row>
    <row r="80" customFormat="false" ht="15" hidden="false" customHeight="false" outlineLevel="0" collapsed="false">
      <c r="A80" s="2" t="s">
        <v>256</v>
      </c>
      <c r="B80" s="2" t="s">
        <v>257</v>
      </c>
      <c r="C80" s="2" t="s">
        <v>258</v>
      </c>
      <c r="D80" s="2" t="s">
        <v>97</v>
      </c>
      <c r="E80" s="2" t="s">
        <v>298</v>
      </c>
      <c r="F80" s="2" t="s">
        <v>296</v>
      </c>
      <c r="G80" s="2" t="n">
        <v>1953</v>
      </c>
      <c r="H80" s="2" t="s">
        <v>299</v>
      </c>
      <c r="I80" s="2" t="n">
        <v>1908</v>
      </c>
      <c r="J80" s="3" t="str">
        <f aca="false">IF(I80="","",IFERROR(INDEX(Generations!$A$2:$A$14,MATCH(I80,Generations!$B$2:$B$14,1)),"Earlier generation"))</f>
        <v>Greatest</v>
      </c>
      <c r="K80" s="3" t="n">
        <f aca="false">IF(OR(G80="",I80=""),"",G80-I80)</f>
        <v>45</v>
      </c>
      <c r="L80" s="2"/>
      <c r="M80" s="2"/>
      <c r="N80" s="3" t="str">
        <f aca="false">IF(M80="","",IFERROR(INDEX(Generations!$A$2:$A$14,MATCH(M80,Generations!$B$2:$B$14,1)),"Earlier generation"))</f>
        <v/>
      </c>
      <c r="O80" s="2"/>
      <c r="P80" s="2"/>
      <c r="Q80" s="3" t="str">
        <f aca="false">IF(P80="","",IFERROR(INDEX(Generations!$A$2:$A$14,MATCH(P80,Generations!$B$2:$B$14,1)),"Earlier generation"))</f>
        <v/>
      </c>
      <c r="R80" s="2" t="s">
        <v>25</v>
      </c>
    </row>
    <row r="81" customFormat="false" ht="15" hidden="false" customHeight="false" outlineLevel="0" collapsed="false">
      <c r="A81" s="4" t="s">
        <v>300</v>
      </c>
      <c r="B81" s="4" t="s">
        <v>301</v>
      </c>
      <c r="C81" s="4" t="s">
        <v>302</v>
      </c>
      <c r="D81" s="4" t="s">
        <v>303</v>
      </c>
      <c r="E81" s="4" t="s">
        <v>304</v>
      </c>
      <c r="F81" s="4" t="s">
        <v>305</v>
      </c>
      <c r="G81" s="4" t="n">
        <v>1955</v>
      </c>
      <c r="H81" s="4" t="s">
        <v>306</v>
      </c>
      <c r="I81" s="4" t="n">
        <v>1929</v>
      </c>
      <c r="J81" s="3" t="str">
        <f aca="false">IF(I81="","",IFERROR(INDEX(Generations!$A$2:$A$14,MATCH(I81,Generations!$B$2:$B$14,1)),"Earlier generation"))</f>
        <v>Silent</v>
      </c>
      <c r="K81" s="3" t="n">
        <f aca="false">IF(OR(G81="",I81=""),"",G81-I81)</f>
        <v>26</v>
      </c>
      <c r="L81" s="4"/>
      <c r="M81" s="4"/>
      <c r="N81" s="3" t="str">
        <f aca="false">IF(M81="","",IFERROR(INDEX(Generations!$A$2:$A$14,MATCH(M81,Generations!$B$2:$B$14,1)),"Earlier generation"))</f>
        <v/>
      </c>
      <c r="O81" s="4"/>
      <c r="P81" s="4"/>
      <c r="Q81" s="3" t="str">
        <f aca="false">IF(P81="","",IFERROR(INDEX(Generations!$A$2:$A$14,MATCH(P81,Generations!$B$2:$B$14,1)),"Earlier generation"))</f>
        <v/>
      </c>
      <c r="R81" s="4" t="s">
        <v>25</v>
      </c>
    </row>
    <row r="82" customFormat="false" ht="15" hidden="false" customHeight="false" outlineLevel="0" collapsed="false">
      <c r="A82" s="4" t="s">
        <v>300</v>
      </c>
      <c r="B82" s="4" t="s">
        <v>301</v>
      </c>
      <c r="C82" s="4" t="s">
        <v>302</v>
      </c>
      <c r="D82" s="4" t="s">
        <v>220</v>
      </c>
      <c r="E82" s="4" t="s">
        <v>307</v>
      </c>
      <c r="F82" s="4" t="s">
        <v>308</v>
      </c>
      <c r="G82" s="4" t="n">
        <v>1954</v>
      </c>
      <c r="H82" s="4" t="s">
        <v>309</v>
      </c>
      <c r="I82" s="4" t="n">
        <v>1935</v>
      </c>
      <c r="J82" s="3" t="str">
        <f aca="false">IF(I82="","",IFERROR(INDEX(Generations!$A$2:$A$14,MATCH(I82,Generations!$B$2:$B$14,1)),"Earlier generation"))</f>
        <v>Silent</v>
      </c>
      <c r="K82" s="3" t="n">
        <f aca="false">IF(OR(G82="",I82=""),"",G82-I82)</f>
        <v>19</v>
      </c>
      <c r="L82" s="4" t="s">
        <v>310</v>
      </c>
      <c r="M82" s="4" t="n">
        <v>1923</v>
      </c>
      <c r="N82" s="3" t="str">
        <f aca="false">IF(M82="","",IFERROR(INDEX(Generations!$A$2:$A$14,MATCH(M82,Generations!$B$2:$B$14,1)),"Earlier generation"))</f>
        <v>Greatest</v>
      </c>
      <c r="O82" s="4" t="s">
        <v>311</v>
      </c>
      <c r="P82" s="4" t="n">
        <v>1909</v>
      </c>
      <c r="Q82" s="3" t="str">
        <f aca="false">IF(P82="","",IFERROR(INDEX(Generations!$A$2:$A$14,MATCH(P82,Generations!$B$2:$B$14,1)),"Earlier generation"))</f>
        <v>Greatest</v>
      </c>
      <c r="R82" s="4" t="s">
        <v>312</v>
      </c>
    </row>
    <row r="83" customFormat="false" ht="15" hidden="false" customHeight="false" outlineLevel="0" collapsed="false">
      <c r="A83" s="4" t="s">
        <v>300</v>
      </c>
      <c r="B83" s="4" t="s">
        <v>301</v>
      </c>
      <c r="C83" s="4" t="s">
        <v>302</v>
      </c>
      <c r="D83" s="4" t="s">
        <v>220</v>
      </c>
      <c r="E83" s="4" t="s">
        <v>313</v>
      </c>
      <c r="F83" s="4" t="s">
        <v>314</v>
      </c>
      <c r="G83" s="4" t="n">
        <v>1959</v>
      </c>
      <c r="H83" s="4" t="s">
        <v>315</v>
      </c>
      <c r="I83" s="4" t="n">
        <v>1929</v>
      </c>
      <c r="J83" s="3" t="str">
        <f aca="false">IF(I83="","",IFERROR(INDEX(Generations!$A$2:$A$14,MATCH(I83,Generations!$B$2:$B$14,1)),"Earlier generation"))</f>
        <v>Silent</v>
      </c>
      <c r="K83" s="3" t="n">
        <f aca="false">IF(OR(G83="",I83=""),"",G83-I83)</f>
        <v>30</v>
      </c>
      <c r="L83" s="4"/>
      <c r="M83" s="4"/>
      <c r="N83" s="3" t="str">
        <f aca="false">IF(M83="","",IFERROR(INDEX(Generations!$A$2:$A$14,MATCH(M83,Generations!$B$2:$B$14,1)),"Earlier generation"))</f>
        <v/>
      </c>
      <c r="O83" s="4"/>
      <c r="P83" s="4"/>
      <c r="Q83" s="3" t="str">
        <f aca="false">IF(P83="","",IFERROR(INDEX(Generations!$A$2:$A$14,MATCH(P83,Generations!$B$2:$B$14,1)),"Earlier generation"))</f>
        <v/>
      </c>
      <c r="R83" s="4" t="s">
        <v>25</v>
      </c>
    </row>
    <row r="84" customFormat="false" ht="15" hidden="false" customHeight="false" outlineLevel="0" collapsed="false">
      <c r="A84" s="4" t="s">
        <v>300</v>
      </c>
      <c r="B84" s="4" t="s">
        <v>301</v>
      </c>
      <c r="C84" s="4" t="s">
        <v>302</v>
      </c>
      <c r="D84" s="4" t="s">
        <v>122</v>
      </c>
      <c r="E84" s="4" t="s">
        <v>316</v>
      </c>
      <c r="F84" s="4" t="s">
        <v>317</v>
      </c>
      <c r="G84" s="4" t="n">
        <v>1964</v>
      </c>
      <c r="H84" s="4" t="s">
        <v>318</v>
      </c>
      <c r="I84" s="4" t="n">
        <v>1935</v>
      </c>
      <c r="J84" s="3" t="str">
        <f aca="false">IF(I84="","",IFERROR(INDEX(Generations!$A$2:$A$14,MATCH(I84,Generations!$B$2:$B$14,1)),"Earlier generation"))</f>
        <v>Silent</v>
      </c>
      <c r="K84" s="3" t="n">
        <f aca="false">IF(OR(G84="",I84=""),"",G84-I84)</f>
        <v>29</v>
      </c>
      <c r="L84" s="4"/>
      <c r="M84" s="4"/>
      <c r="N84" s="3" t="str">
        <f aca="false">IF(M84="","",IFERROR(INDEX(Generations!$A$2:$A$14,MATCH(M84,Generations!$B$2:$B$14,1)),"Earlier generation"))</f>
        <v/>
      </c>
      <c r="O84" s="4"/>
      <c r="P84" s="4"/>
      <c r="Q84" s="3" t="str">
        <f aca="false">IF(P84="","",IFERROR(INDEX(Generations!$A$2:$A$14,MATCH(P84,Generations!$B$2:$B$14,1)),"Earlier generation"))</f>
        <v/>
      </c>
      <c r="R84" s="4" t="s">
        <v>25</v>
      </c>
    </row>
    <row r="85" customFormat="false" ht="26.85" hidden="false" customHeight="false" outlineLevel="0" collapsed="false">
      <c r="A85" s="4" t="s">
        <v>300</v>
      </c>
      <c r="B85" s="4" t="s">
        <v>301</v>
      </c>
      <c r="C85" s="4" t="s">
        <v>302</v>
      </c>
      <c r="D85" s="4" t="s">
        <v>319</v>
      </c>
      <c r="E85" s="4" t="s">
        <v>320</v>
      </c>
      <c r="F85" s="4" t="s">
        <v>321</v>
      </c>
      <c r="G85" s="4" t="n">
        <v>1962</v>
      </c>
      <c r="H85" s="4" t="s">
        <v>322</v>
      </c>
      <c r="I85" s="4" t="n">
        <v>1922</v>
      </c>
      <c r="J85" s="3" t="str">
        <f aca="false">IF(I85="","",IFERROR(INDEX(Generations!$A$2:$A$14,MATCH(I85,Generations!$B$2:$B$14,1)),"Earlier generation"))</f>
        <v>Greatest</v>
      </c>
      <c r="K85" s="3" t="n">
        <f aca="false">IF(OR(G85="",I85=""),"",G85-I85)</f>
        <v>40</v>
      </c>
      <c r="L85" s="4"/>
      <c r="M85" s="4"/>
      <c r="N85" s="3" t="str">
        <f aca="false">IF(M85="","",IFERROR(INDEX(Generations!$A$2:$A$14,MATCH(M85,Generations!$B$2:$B$14,1)),"Earlier generation"))</f>
        <v/>
      </c>
      <c r="O85" s="4"/>
      <c r="P85" s="4"/>
      <c r="Q85" s="3" t="str">
        <f aca="false">IF(P85="","",IFERROR(INDEX(Generations!$A$2:$A$14,MATCH(P85,Generations!$B$2:$B$14,1)),"Earlier generation"))</f>
        <v/>
      </c>
      <c r="R85" s="4" t="s">
        <v>25</v>
      </c>
    </row>
    <row r="86" customFormat="false" ht="26.85" hidden="false" customHeight="false" outlineLevel="0" collapsed="false">
      <c r="A86" s="4" t="s">
        <v>300</v>
      </c>
      <c r="B86" s="4" t="s">
        <v>301</v>
      </c>
      <c r="C86" s="4" t="s">
        <v>302</v>
      </c>
      <c r="D86" s="4" t="s">
        <v>319</v>
      </c>
      <c r="E86" s="4" t="s">
        <v>323</v>
      </c>
      <c r="F86" s="4" t="s">
        <v>321</v>
      </c>
      <c r="G86" s="4" t="n">
        <v>1972</v>
      </c>
      <c r="H86" s="4" t="s">
        <v>324</v>
      </c>
      <c r="I86" s="4" t="n">
        <v>1934</v>
      </c>
      <c r="J86" s="3" t="str">
        <f aca="false">IF(I86="","",IFERROR(INDEX(Generations!$A$2:$A$14,MATCH(I86,Generations!$B$2:$B$14,1)),"Earlier generation"))</f>
        <v>Silent</v>
      </c>
      <c r="K86" s="3" t="n">
        <f aca="false">IF(OR(G86="",I86=""),"",G86-I86)</f>
        <v>38</v>
      </c>
      <c r="L86" s="4"/>
      <c r="M86" s="4"/>
      <c r="N86" s="3" t="str">
        <f aca="false">IF(M86="","",IFERROR(INDEX(Generations!$A$2:$A$14,MATCH(M86,Generations!$B$2:$B$14,1)),"Earlier generation"))</f>
        <v/>
      </c>
      <c r="O86" s="4"/>
      <c r="P86" s="4"/>
      <c r="Q86" s="3" t="str">
        <f aca="false">IF(P86="","",IFERROR(INDEX(Generations!$A$2:$A$14,MATCH(P86,Generations!$B$2:$B$14,1)),"Earlier generation"))</f>
        <v/>
      </c>
      <c r="R86" s="4" t="s">
        <v>25</v>
      </c>
    </row>
    <row r="87" customFormat="false" ht="15" hidden="false" customHeight="false" outlineLevel="0" collapsed="false">
      <c r="A87" s="4" t="s">
        <v>300</v>
      </c>
      <c r="B87" s="4" t="s">
        <v>301</v>
      </c>
      <c r="C87" s="4" t="s">
        <v>302</v>
      </c>
      <c r="D87" s="4" t="s">
        <v>74</v>
      </c>
      <c r="E87" s="4" t="s">
        <v>325</v>
      </c>
      <c r="F87" s="4" t="s">
        <v>273</v>
      </c>
      <c r="G87" s="4" t="n">
        <v>1969</v>
      </c>
      <c r="H87" s="4" t="s">
        <v>326</v>
      </c>
      <c r="I87" s="4" t="n">
        <v>1937</v>
      </c>
      <c r="J87" s="3" t="str">
        <f aca="false">IF(I87="","",IFERROR(INDEX(Generations!$A$2:$A$14,MATCH(I87,Generations!$B$2:$B$14,1)),"Earlier generation"))</f>
        <v>Silent</v>
      </c>
      <c r="K87" s="3" t="n">
        <f aca="false">IF(OR(G87="",I87=""),"",G87-I87)</f>
        <v>32</v>
      </c>
      <c r="L87" s="4"/>
      <c r="M87" s="4"/>
      <c r="N87" s="3" t="str">
        <f aca="false">IF(M87="","",IFERROR(INDEX(Generations!$A$2:$A$14,MATCH(M87,Generations!$B$2:$B$14,1)),"Earlier generation"))</f>
        <v/>
      </c>
      <c r="O87" s="4"/>
      <c r="P87" s="4"/>
      <c r="Q87" s="3" t="str">
        <f aca="false">IF(P87="","",IFERROR(INDEX(Generations!$A$2:$A$14,MATCH(P87,Generations!$B$2:$B$14,1)),"Earlier generation"))</f>
        <v/>
      </c>
      <c r="R87" s="4" t="s">
        <v>25</v>
      </c>
    </row>
    <row r="88" customFormat="false" ht="15" hidden="false" customHeight="false" outlineLevel="0" collapsed="false">
      <c r="A88" s="4" t="s">
        <v>300</v>
      </c>
      <c r="B88" s="4" t="s">
        <v>301</v>
      </c>
      <c r="C88" s="4" t="s">
        <v>302</v>
      </c>
      <c r="D88" s="4" t="s">
        <v>70</v>
      </c>
      <c r="E88" s="4" t="s">
        <v>327</v>
      </c>
      <c r="F88" s="4" t="s">
        <v>317</v>
      </c>
      <c r="G88" s="4" t="n">
        <v>1965</v>
      </c>
      <c r="H88" s="4" t="s">
        <v>328</v>
      </c>
      <c r="I88" s="4" t="n">
        <v>1930</v>
      </c>
      <c r="J88" s="3" t="str">
        <f aca="false">IF(I88="","",IFERROR(INDEX(Generations!$A$2:$A$14,MATCH(I88,Generations!$B$2:$B$14,1)),"Earlier generation"))</f>
        <v>Silent</v>
      </c>
      <c r="K88" s="3" t="n">
        <f aca="false">IF(OR(G88="",I88=""),"",G88-I88)</f>
        <v>35</v>
      </c>
      <c r="L88" s="4"/>
      <c r="M88" s="4"/>
      <c r="N88" s="3" t="str">
        <f aca="false">IF(M88="","",IFERROR(INDEX(Generations!$A$2:$A$14,MATCH(M88,Generations!$B$2:$B$14,1)),"Earlier generation"))</f>
        <v/>
      </c>
      <c r="O88" s="4"/>
      <c r="P88" s="4"/>
      <c r="Q88" s="3" t="str">
        <f aca="false">IF(P88="","",IFERROR(INDEX(Generations!$A$2:$A$14,MATCH(P88,Generations!$B$2:$B$14,1)),"Earlier generation"))</f>
        <v/>
      </c>
      <c r="R88" s="4" t="s">
        <v>25</v>
      </c>
    </row>
    <row r="89" customFormat="false" ht="15" hidden="false" customHeight="false" outlineLevel="0" collapsed="false">
      <c r="A89" s="4" t="s">
        <v>300</v>
      </c>
      <c r="B89" s="4" t="s">
        <v>301</v>
      </c>
      <c r="C89" s="4" t="s">
        <v>302</v>
      </c>
      <c r="D89" s="4" t="s">
        <v>50</v>
      </c>
      <c r="E89" s="4" t="s">
        <v>329</v>
      </c>
      <c r="F89" s="4" t="s">
        <v>330</v>
      </c>
      <c r="G89" s="4" t="n">
        <v>1960</v>
      </c>
      <c r="H89" s="4" t="s">
        <v>331</v>
      </c>
      <c r="I89" s="4" t="n">
        <v>1926</v>
      </c>
      <c r="J89" s="3" t="str">
        <f aca="false">IF(I89="","",IFERROR(INDEX(Generations!$A$2:$A$14,MATCH(I89,Generations!$B$2:$B$14,1)),"Earlier generation"))</f>
        <v>Greatest</v>
      </c>
      <c r="K89" s="3" t="n">
        <f aca="false">IF(OR(G89="",I89=""),"",G89-I89)</f>
        <v>34</v>
      </c>
      <c r="L89" s="4"/>
      <c r="M89" s="4"/>
      <c r="N89" s="3" t="str">
        <f aca="false">IF(M89="","",IFERROR(INDEX(Generations!$A$2:$A$14,MATCH(M89,Generations!$B$2:$B$14,1)),"Earlier generation"))</f>
        <v/>
      </c>
      <c r="O89" s="4"/>
      <c r="P89" s="4"/>
      <c r="Q89" s="3" t="str">
        <f aca="false">IF(P89="","",IFERROR(INDEX(Generations!$A$2:$A$14,MATCH(P89,Generations!$B$2:$B$14,1)),"Earlier generation"))</f>
        <v/>
      </c>
      <c r="R89" s="4" t="s">
        <v>25</v>
      </c>
    </row>
    <row r="90" customFormat="false" ht="26.85" hidden="false" customHeight="false" outlineLevel="0" collapsed="false">
      <c r="A90" s="4" t="s">
        <v>300</v>
      </c>
      <c r="B90" s="4" t="s">
        <v>301</v>
      </c>
      <c r="C90" s="4" t="s">
        <v>302</v>
      </c>
      <c r="D90" s="4" t="s">
        <v>50</v>
      </c>
      <c r="E90" s="4" t="s">
        <v>332</v>
      </c>
      <c r="F90" s="4" t="s">
        <v>333</v>
      </c>
      <c r="G90" s="4" t="n">
        <v>1970</v>
      </c>
      <c r="H90" s="4" t="s">
        <v>334</v>
      </c>
      <c r="I90" s="4" t="n">
        <v>1929</v>
      </c>
      <c r="J90" s="3" t="str">
        <f aca="false">IF(I90="","",IFERROR(INDEX(Generations!$A$2:$A$14,MATCH(I90,Generations!$B$2:$B$14,1)),"Earlier generation"))</f>
        <v>Silent</v>
      </c>
      <c r="K90" s="3" t="n">
        <f aca="false">IF(OR(G90="",I90=""),"",G90-I90)</f>
        <v>41</v>
      </c>
      <c r="L90" s="4"/>
      <c r="M90" s="4"/>
      <c r="N90" s="3" t="str">
        <f aca="false">IF(M90="","",IFERROR(INDEX(Generations!$A$2:$A$14,MATCH(M90,Generations!$B$2:$B$14,1)),"Earlier generation"))</f>
        <v/>
      </c>
      <c r="O90" s="4"/>
      <c r="P90" s="4"/>
      <c r="Q90" s="3" t="str">
        <f aca="false">IF(P90="","",IFERROR(INDEX(Generations!$A$2:$A$14,MATCH(P90,Generations!$B$2:$B$14,1)),"Earlier generation"))</f>
        <v/>
      </c>
      <c r="R90" s="4" t="s">
        <v>25</v>
      </c>
    </row>
    <row r="91" customFormat="false" ht="26.85" hidden="false" customHeight="false" outlineLevel="0" collapsed="false">
      <c r="A91" s="4" t="s">
        <v>300</v>
      </c>
      <c r="B91" s="4" t="s">
        <v>301</v>
      </c>
      <c r="C91" s="4" t="s">
        <v>302</v>
      </c>
      <c r="D91" s="4" t="s">
        <v>56</v>
      </c>
      <c r="E91" s="4" t="s">
        <v>335</v>
      </c>
      <c r="F91" s="4" t="s">
        <v>336</v>
      </c>
      <c r="G91" s="4" t="n">
        <v>1972</v>
      </c>
      <c r="H91" s="4" t="s">
        <v>337</v>
      </c>
      <c r="I91" s="4" t="n">
        <v>1943</v>
      </c>
      <c r="J91" s="3" t="str">
        <f aca="false">IF(I91="","",IFERROR(INDEX(Generations!$A$2:$A$14,MATCH(I91,Generations!$B$2:$B$14,1)),"Earlier generation"))</f>
        <v>Silent</v>
      </c>
      <c r="K91" s="3" t="n">
        <f aca="false">IF(OR(G91="",I91=""),"",G91-I91)</f>
        <v>29</v>
      </c>
      <c r="L91" s="4" t="s">
        <v>338</v>
      </c>
      <c r="M91" s="4" t="n">
        <v>1917</v>
      </c>
      <c r="N91" s="3" t="str">
        <f aca="false">IF(M91="","",IFERROR(INDEX(Generations!$A$2:$A$14,MATCH(M91,Generations!$B$2:$B$14,1)),"Earlier generation"))</f>
        <v>Greatest</v>
      </c>
      <c r="O91" s="4"/>
      <c r="P91" s="4"/>
      <c r="Q91" s="3" t="str">
        <f aca="false">IF(P91="","",IFERROR(INDEX(Generations!$A$2:$A$14,MATCH(P91,Generations!$B$2:$B$14,1)),"Earlier generation"))</f>
        <v/>
      </c>
      <c r="R91" s="4" t="s">
        <v>25</v>
      </c>
    </row>
    <row r="92" customFormat="false" ht="26.85" hidden="false" customHeight="false" outlineLevel="0" collapsed="false">
      <c r="A92" s="4" t="s">
        <v>300</v>
      </c>
      <c r="B92" s="4" t="s">
        <v>301</v>
      </c>
      <c r="C92" s="4" t="s">
        <v>302</v>
      </c>
      <c r="D92" s="4" t="s">
        <v>97</v>
      </c>
      <c r="E92" s="4" t="s">
        <v>339</v>
      </c>
      <c r="F92" s="4" t="s">
        <v>340</v>
      </c>
      <c r="G92" s="4" t="n">
        <v>1974</v>
      </c>
      <c r="H92" s="4" t="s">
        <v>341</v>
      </c>
      <c r="I92" s="4" t="n">
        <v>1928</v>
      </c>
      <c r="J92" s="3" t="str">
        <f aca="false">IF(I92="","",IFERROR(INDEX(Generations!$A$2:$A$14,MATCH(I92,Generations!$B$2:$B$14,1)),"Earlier generation"))</f>
        <v>Silent</v>
      </c>
      <c r="K92" s="3" t="n">
        <f aca="false">IF(OR(G92="",I92=""),"",G92-I92)</f>
        <v>46</v>
      </c>
      <c r="L92" s="4"/>
      <c r="M92" s="4"/>
      <c r="N92" s="3" t="str">
        <f aca="false">IF(M92="","",IFERROR(INDEX(Generations!$A$2:$A$14,MATCH(M92,Generations!$B$2:$B$14,1)),"Earlier generation"))</f>
        <v/>
      </c>
      <c r="O92" s="4"/>
      <c r="P92" s="4"/>
      <c r="Q92" s="3" t="str">
        <f aca="false">IF(P92="","",IFERROR(INDEX(Generations!$A$2:$A$14,MATCH(P92,Generations!$B$2:$B$14,1)),"Earlier generation"))</f>
        <v/>
      </c>
      <c r="R92" s="4" t="s">
        <v>25</v>
      </c>
    </row>
    <row r="93" customFormat="false" ht="26.85" hidden="false" customHeight="false" outlineLevel="0" collapsed="false">
      <c r="A93" s="2" t="s">
        <v>342</v>
      </c>
      <c r="B93" s="2" t="s">
        <v>343</v>
      </c>
      <c r="C93" s="2" t="s">
        <v>344</v>
      </c>
      <c r="D93" s="2" t="s">
        <v>74</v>
      </c>
      <c r="E93" s="2" t="s">
        <v>345</v>
      </c>
      <c r="F93" s="2" t="s">
        <v>346</v>
      </c>
      <c r="G93" s="2" t="n">
        <v>1976</v>
      </c>
      <c r="H93" s="2" t="s">
        <v>347</v>
      </c>
      <c r="I93" s="2" t="n">
        <v>1955</v>
      </c>
      <c r="J93" s="3" t="str">
        <f aca="false">IF(I93="","",IFERROR(INDEX(Generations!$A$2:$A$14,MATCH(I93,Generations!$B$2:$B$14,1)),"Earlier generation"))</f>
        <v>Baby Boomers</v>
      </c>
      <c r="K93" s="3" t="n">
        <f aca="false">IF(OR(G93="",I93=""),"",G93-I93)</f>
        <v>21</v>
      </c>
      <c r="L93" s="2"/>
      <c r="M93" s="2"/>
      <c r="N93" s="3" t="str">
        <f aca="false">IF(M93="","",IFERROR(INDEX(Generations!$A$2:$A$14,MATCH(M93,Generations!$B$2:$B$14,1)),"Earlier generation"))</f>
        <v/>
      </c>
      <c r="O93" s="2"/>
      <c r="P93" s="2"/>
      <c r="Q93" s="3" t="str">
        <f aca="false">IF(P93="","",IFERROR(INDEX(Generations!$A$2:$A$14,MATCH(P93,Generations!$B$2:$B$14,1)),"Earlier generation"))</f>
        <v/>
      </c>
      <c r="R93" s="2" t="s">
        <v>25</v>
      </c>
    </row>
    <row r="94" customFormat="false" ht="26.85" hidden="false" customHeight="false" outlineLevel="0" collapsed="false">
      <c r="A94" s="2" t="s">
        <v>342</v>
      </c>
      <c r="B94" s="2" t="s">
        <v>343</v>
      </c>
      <c r="C94" s="2" t="s">
        <v>344</v>
      </c>
      <c r="D94" s="2" t="s">
        <v>63</v>
      </c>
      <c r="E94" s="2" t="s">
        <v>348</v>
      </c>
      <c r="F94" s="2" t="s">
        <v>349</v>
      </c>
      <c r="G94" s="2" t="n">
        <v>1970</v>
      </c>
      <c r="H94" s="2" t="s">
        <v>350</v>
      </c>
      <c r="I94" s="2" t="n">
        <v>1944</v>
      </c>
      <c r="J94" s="3" t="str">
        <f aca="false">IF(I94="","",IFERROR(INDEX(Generations!$A$2:$A$14,MATCH(I94,Generations!$B$2:$B$14,1)),"Earlier generation"))</f>
        <v>Silent</v>
      </c>
      <c r="K94" s="3" t="n">
        <f aca="false">IF(OR(G94="",I94=""),"",G94-I94)</f>
        <v>26</v>
      </c>
      <c r="L94" s="2"/>
      <c r="M94" s="2"/>
      <c r="N94" s="3" t="str">
        <f aca="false">IF(M94="","",IFERROR(INDEX(Generations!$A$2:$A$14,MATCH(M94,Generations!$B$2:$B$14,1)),"Earlier generation"))</f>
        <v/>
      </c>
      <c r="O94" s="2"/>
      <c r="P94" s="2"/>
      <c r="Q94" s="3" t="str">
        <f aca="false">IF(P94="","",IFERROR(INDEX(Generations!$A$2:$A$14,MATCH(P94,Generations!$B$2:$B$14,1)),"Earlier generation"))</f>
        <v/>
      </c>
      <c r="R94" s="2" t="s">
        <v>25</v>
      </c>
    </row>
    <row r="95" customFormat="false" ht="26.85" hidden="false" customHeight="false" outlineLevel="0" collapsed="false">
      <c r="A95" s="2" t="s">
        <v>342</v>
      </c>
      <c r="B95" s="2" t="s">
        <v>343</v>
      </c>
      <c r="C95" s="2" t="s">
        <v>344</v>
      </c>
      <c r="D95" s="2" t="s">
        <v>351</v>
      </c>
      <c r="E95" s="2" t="s">
        <v>352</v>
      </c>
      <c r="F95" s="2" t="s">
        <v>353</v>
      </c>
      <c r="G95" s="2" t="n">
        <v>1981</v>
      </c>
      <c r="H95" s="2" t="s">
        <v>354</v>
      </c>
      <c r="I95" s="2" t="n">
        <v>1953</v>
      </c>
      <c r="J95" s="3" t="str">
        <f aca="false">IF(I95="","",IFERROR(INDEX(Generations!$A$2:$A$14,MATCH(I95,Generations!$B$2:$B$14,1)),"Earlier generation"))</f>
        <v>Baby Boomers</v>
      </c>
      <c r="K95" s="3" t="n">
        <f aca="false">IF(OR(G95="",I95=""),"",G95-I95)</f>
        <v>28</v>
      </c>
      <c r="L95" s="2" t="s">
        <v>355</v>
      </c>
      <c r="M95" s="2"/>
      <c r="N95" s="3" t="str">
        <f aca="false">IF(M95="","",IFERROR(INDEX(Generations!$A$2:$A$14,MATCH(M95,Generations!$B$2:$B$14,1)),"Earlier generation"))</f>
        <v/>
      </c>
      <c r="O95" s="2"/>
      <c r="P95" s="2"/>
      <c r="Q95" s="3" t="str">
        <f aca="false">IF(P95="","",IFERROR(INDEX(Generations!$A$2:$A$14,MATCH(P95,Generations!$B$2:$B$14,1)),"Earlier generation"))</f>
        <v/>
      </c>
      <c r="R95" s="2" t="s">
        <v>25</v>
      </c>
    </row>
    <row r="96" customFormat="false" ht="26.85" hidden="false" customHeight="false" outlineLevel="0" collapsed="false">
      <c r="A96" s="2" t="s">
        <v>342</v>
      </c>
      <c r="B96" s="2" t="s">
        <v>343</v>
      </c>
      <c r="C96" s="2" t="s">
        <v>344</v>
      </c>
      <c r="D96" s="2" t="s">
        <v>43</v>
      </c>
      <c r="E96" s="2" t="s">
        <v>356</v>
      </c>
      <c r="F96" s="2" t="s">
        <v>357</v>
      </c>
      <c r="G96" s="2"/>
      <c r="H96" s="2"/>
      <c r="I96" s="2"/>
      <c r="J96" s="3" t="str">
        <f aca="false">IF(I96="","",IFERROR(INDEX(Generations!$A$2:$A$14,MATCH(I96,Generations!$B$2:$B$14,1)),"Earlier generation"))</f>
        <v/>
      </c>
      <c r="K96" s="3" t="str">
        <f aca="false">IF(OR(G96="",I96=""),"",G96-I96)</f>
        <v/>
      </c>
      <c r="L96" s="2"/>
      <c r="M96" s="2"/>
      <c r="N96" s="3" t="str">
        <f aca="false">IF(M96="","",IFERROR(INDEX(Generations!$A$2:$A$14,MATCH(M96,Generations!$B$2:$B$14,1)),"Earlier generation"))</f>
        <v/>
      </c>
      <c r="O96" s="2"/>
      <c r="P96" s="2"/>
      <c r="Q96" s="3" t="str">
        <f aca="false">IF(P96="","",IFERROR(INDEX(Generations!$A$2:$A$14,MATCH(P96,Generations!$B$2:$B$14,1)),"Earlier generation"))</f>
        <v/>
      </c>
      <c r="R96" s="2"/>
    </row>
    <row r="97" customFormat="false" ht="26.85" hidden="false" customHeight="false" outlineLevel="0" collapsed="false">
      <c r="A97" s="2" t="s">
        <v>342</v>
      </c>
      <c r="B97" s="2" t="s">
        <v>343</v>
      </c>
      <c r="C97" s="2" t="s">
        <v>344</v>
      </c>
      <c r="D97" s="2" t="s">
        <v>358</v>
      </c>
      <c r="E97" s="2" t="s">
        <v>359</v>
      </c>
      <c r="F97" s="2" t="s">
        <v>360</v>
      </c>
      <c r="G97" s="2" t="n">
        <v>1988</v>
      </c>
      <c r="H97" s="2" t="s">
        <v>361</v>
      </c>
      <c r="I97" s="2" t="n">
        <v>1951</v>
      </c>
      <c r="J97" s="3" t="str">
        <f aca="false">IF(I97="","",IFERROR(INDEX(Generations!$A$2:$A$14,MATCH(I97,Generations!$B$2:$B$14,1)),"Earlier generation"))</f>
        <v>Baby Boomers</v>
      </c>
      <c r="K97" s="3" t="n">
        <f aca="false">IF(OR(G97="",I97=""),"",G97-I97)</f>
        <v>37</v>
      </c>
      <c r="L97" s="2"/>
      <c r="M97" s="2"/>
      <c r="N97" s="3" t="str">
        <f aca="false">IF(M97="","",IFERROR(INDEX(Generations!$A$2:$A$14,MATCH(M97,Generations!$B$2:$B$14,1)),"Earlier generation"))</f>
        <v/>
      </c>
      <c r="O97" s="2"/>
      <c r="P97" s="2"/>
      <c r="Q97" s="3" t="str">
        <f aca="false">IF(P97="","",IFERROR(INDEX(Generations!$A$2:$A$14,MATCH(P97,Generations!$B$2:$B$14,1)),"Earlier generation"))</f>
        <v/>
      </c>
      <c r="R97" s="2" t="s">
        <v>25</v>
      </c>
    </row>
    <row r="98" customFormat="false" ht="26.85" hidden="false" customHeight="false" outlineLevel="0" collapsed="false">
      <c r="A98" s="2" t="s">
        <v>342</v>
      </c>
      <c r="B98" s="2" t="s">
        <v>343</v>
      </c>
      <c r="C98" s="2" t="s">
        <v>344</v>
      </c>
      <c r="D98" s="2" t="s">
        <v>46</v>
      </c>
      <c r="E98" s="2" t="s">
        <v>362</v>
      </c>
      <c r="F98" s="2" t="s">
        <v>363</v>
      </c>
      <c r="G98" s="2" t="n">
        <v>1980</v>
      </c>
      <c r="H98" s="2" t="s">
        <v>364</v>
      </c>
      <c r="I98" s="2" t="n">
        <v>1954</v>
      </c>
      <c r="J98" s="3" t="str">
        <f aca="false">IF(I98="","",IFERROR(INDEX(Generations!$A$2:$A$14,MATCH(I98,Generations!$B$2:$B$14,1)),"Earlier generation"))</f>
        <v>Baby Boomers</v>
      </c>
      <c r="K98" s="3" t="n">
        <f aca="false">IF(OR(G98="",I98=""),"",G98-I98)</f>
        <v>26</v>
      </c>
      <c r="L98" s="2"/>
      <c r="M98" s="2"/>
      <c r="N98" s="3" t="str">
        <f aca="false">IF(M98="","",IFERROR(INDEX(Generations!$A$2:$A$14,MATCH(M98,Generations!$B$2:$B$14,1)),"Earlier generation"))</f>
        <v/>
      </c>
      <c r="O98" s="2"/>
      <c r="P98" s="2"/>
      <c r="Q98" s="3" t="str">
        <f aca="false">IF(P98="","",IFERROR(INDEX(Generations!$A$2:$A$14,MATCH(P98,Generations!$B$2:$B$14,1)),"Earlier generation"))</f>
        <v/>
      </c>
      <c r="R98" s="2" t="s">
        <v>25</v>
      </c>
    </row>
    <row r="99" customFormat="false" ht="26.85" hidden="false" customHeight="false" outlineLevel="0" collapsed="false">
      <c r="A99" s="2" t="s">
        <v>342</v>
      </c>
      <c r="B99" s="2" t="s">
        <v>343</v>
      </c>
      <c r="C99" s="2" t="s">
        <v>344</v>
      </c>
      <c r="D99" s="2" t="s">
        <v>43</v>
      </c>
      <c r="E99" s="2" t="s">
        <v>365</v>
      </c>
      <c r="F99" s="2" t="s">
        <v>366</v>
      </c>
      <c r="G99" s="2" t="n">
        <v>1999</v>
      </c>
      <c r="H99" s="2" t="s">
        <v>367</v>
      </c>
      <c r="I99" s="2" t="n">
        <v>1942</v>
      </c>
      <c r="J99" s="3" t="str">
        <f aca="false">IF(I99="","",IFERROR(INDEX(Generations!$A$2:$A$14,MATCH(I99,Generations!$B$2:$B$14,1)),"Earlier generation"))</f>
        <v>Silent</v>
      </c>
      <c r="K99" s="3" t="n">
        <f aca="false">IF(OR(G99="",I99=""),"",G99-I99)</f>
        <v>57</v>
      </c>
      <c r="L99" s="2"/>
      <c r="M99" s="2"/>
      <c r="N99" s="3" t="str">
        <f aca="false">IF(M99="","",IFERROR(INDEX(Generations!$A$2:$A$14,MATCH(M99,Generations!$B$2:$B$14,1)),"Earlier generation"))</f>
        <v/>
      </c>
      <c r="O99" s="2"/>
      <c r="P99" s="2"/>
      <c r="Q99" s="3" t="str">
        <f aca="false">IF(P99="","",IFERROR(INDEX(Generations!$A$2:$A$14,MATCH(P99,Generations!$B$2:$B$14,1)),"Earlier generation"))</f>
        <v/>
      </c>
      <c r="R99" s="2" t="s">
        <v>25</v>
      </c>
    </row>
    <row r="100" customFormat="false" ht="26.85" hidden="false" customHeight="false" outlineLevel="0" collapsed="false">
      <c r="A100" s="2" t="s">
        <v>342</v>
      </c>
      <c r="B100" s="2" t="s">
        <v>343</v>
      </c>
      <c r="C100" s="2" t="s">
        <v>344</v>
      </c>
      <c r="D100" s="2" t="s">
        <v>74</v>
      </c>
      <c r="E100" s="2" t="s">
        <v>368</v>
      </c>
      <c r="F100" s="2" t="s">
        <v>369</v>
      </c>
      <c r="G100" s="2" t="n">
        <v>1991</v>
      </c>
      <c r="H100" s="2" t="s">
        <v>370</v>
      </c>
      <c r="I100" s="2" t="n">
        <v>1955</v>
      </c>
      <c r="J100" s="3" t="str">
        <f aca="false">IF(I100="","",IFERROR(INDEX(Generations!$A$2:$A$14,MATCH(I100,Generations!$B$2:$B$14,1)),"Earlier generation"))</f>
        <v>Baby Boomers</v>
      </c>
      <c r="K100" s="3" t="n">
        <f aca="false">IF(OR(G100="",I100=""),"",G100-I100)</f>
        <v>36</v>
      </c>
      <c r="L100" s="2"/>
      <c r="M100" s="2"/>
      <c r="N100" s="3" t="str">
        <f aca="false">IF(M100="","",IFERROR(INDEX(Generations!$A$2:$A$14,MATCH(M100,Generations!$B$2:$B$14,1)),"Earlier generation"))</f>
        <v/>
      </c>
      <c r="O100" s="2"/>
      <c r="P100" s="2"/>
      <c r="Q100" s="3" t="str">
        <f aca="false">IF(P100="","",IFERROR(INDEX(Generations!$A$2:$A$14,MATCH(P100,Generations!$B$2:$B$14,1)),"Earlier generation"))</f>
        <v/>
      </c>
      <c r="R100" s="2" t="s">
        <v>25</v>
      </c>
    </row>
    <row r="101" customFormat="false" ht="26.85" hidden="false" customHeight="false" outlineLevel="0" collapsed="false">
      <c r="A101" s="2" t="s">
        <v>342</v>
      </c>
      <c r="B101" s="2" t="s">
        <v>343</v>
      </c>
      <c r="C101" s="2" t="s">
        <v>344</v>
      </c>
      <c r="D101" s="2" t="s">
        <v>97</v>
      </c>
      <c r="E101" s="2" t="s">
        <v>371</v>
      </c>
      <c r="F101" s="2" t="s">
        <v>372</v>
      </c>
      <c r="G101" s="2" t="n">
        <v>1967</v>
      </c>
      <c r="H101" s="2" t="s">
        <v>373</v>
      </c>
      <c r="I101" s="2" t="n">
        <v>1946</v>
      </c>
      <c r="J101" s="3" t="str">
        <f aca="false">IF(I101="","",IFERROR(INDEX(Generations!$A$2:$A$14,MATCH(I101,Generations!$B$2:$B$14,1)),"Earlier generation"))</f>
        <v>Baby Boomers</v>
      </c>
      <c r="K101" s="3" t="n">
        <f aca="false">IF(OR(G101="",I101=""),"",G101-I101)</f>
        <v>21</v>
      </c>
      <c r="L101" s="2"/>
      <c r="M101" s="2"/>
      <c r="N101" s="3" t="str">
        <f aca="false">IF(M101="","",IFERROR(INDEX(Generations!$A$2:$A$14,MATCH(M101,Generations!$B$2:$B$14,1)),"Earlier generation"))</f>
        <v/>
      </c>
      <c r="O101" s="2"/>
      <c r="P101" s="2"/>
      <c r="Q101" s="3" t="str">
        <f aca="false">IF(P101="","",IFERROR(INDEX(Generations!$A$2:$A$14,MATCH(P101,Generations!$B$2:$B$14,1)),"Earlier generation"))</f>
        <v/>
      </c>
      <c r="R101" s="2" t="s">
        <v>25</v>
      </c>
    </row>
    <row r="102" customFormat="false" ht="26.85" hidden="false" customHeight="false" outlineLevel="0" collapsed="false">
      <c r="A102" s="2" t="s">
        <v>342</v>
      </c>
      <c r="B102" s="2" t="s">
        <v>343</v>
      </c>
      <c r="C102" s="2" t="s">
        <v>344</v>
      </c>
      <c r="D102" s="2" t="s">
        <v>50</v>
      </c>
      <c r="E102" s="2" t="s">
        <v>374</v>
      </c>
      <c r="F102" s="2" t="s">
        <v>375</v>
      </c>
      <c r="G102" s="2" t="n">
        <v>1974</v>
      </c>
      <c r="H102" s="2" t="s">
        <v>376</v>
      </c>
      <c r="I102" s="2" t="n">
        <v>1947</v>
      </c>
      <c r="J102" s="3" t="str">
        <f aca="false">IF(I102="","",IFERROR(INDEX(Generations!$A$2:$A$14,MATCH(I102,Generations!$B$2:$B$14,1)),"Earlier generation"))</f>
        <v>Baby Boomers</v>
      </c>
      <c r="K102" s="3" t="n">
        <f aca="false">IF(OR(G102="",I102=""),"",G102-I102)</f>
        <v>27</v>
      </c>
      <c r="L102" s="2"/>
      <c r="M102" s="2"/>
      <c r="N102" s="3" t="str">
        <f aca="false">IF(M102="","",IFERROR(INDEX(Generations!$A$2:$A$14,MATCH(M102,Generations!$B$2:$B$14,1)),"Earlier generation"))</f>
        <v/>
      </c>
      <c r="O102" s="2"/>
      <c r="P102" s="2"/>
      <c r="Q102" s="3" t="str">
        <f aca="false">IF(P102="","",IFERROR(INDEX(Generations!$A$2:$A$14,MATCH(P102,Generations!$B$2:$B$14,1)),"Earlier generation"))</f>
        <v/>
      </c>
      <c r="R102" s="2" t="s">
        <v>25</v>
      </c>
    </row>
    <row r="103" customFormat="false" ht="26.85" hidden="false" customHeight="false" outlineLevel="0" collapsed="false">
      <c r="A103" s="2" t="s">
        <v>342</v>
      </c>
      <c r="B103" s="2" t="s">
        <v>343</v>
      </c>
      <c r="C103" s="2" t="s">
        <v>344</v>
      </c>
      <c r="D103" s="2" t="s">
        <v>56</v>
      </c>
      <c r="E103" s="2" t="s">
        <v>377</v>
      </c>
      <c r="F103" s="2" t="s">
        <v>378</v>
      </c>
      <c r="G103" s="2" t="n">
        <v>1982</v>
      </c>
      <c r="H103" s="2" t="s">
        <v>379</v>
      </c>
      <c r="I103" s="2" t="n">
        <v>1924</v>
      </c>
      <c r="J103" s="3" t="str">
        <f aca="false">IF(I103="","",IFERROR(INDEX(Generations!$A$2:$A$14,MATCH(I103,Generations!$B$2:$B$14,1)),"Earlier generation"))</f>
        <v>Greatest</v>
      </c>
      <c r="K103" s="3" t="n">
        <f aca="false">IF(OR(G103="",I103=""),"",G103-I103)</f>
        <v>58</v>
      </c>
      <c r="L103" s="2"/>
      <c r="M103" s="2"/>
      <c r="N103" s="3" t="str">
        <f aca="false">IF(M103="","",IFERROR(INDEX(Generations!$A$2:$A$14,MATCH(M103,Generations!$B$2:$B$14,1)),"Earlier generation"))</f>
        <v/>
      </c>
      <c r="O103" s="2"/>
      <c r="P103" s="2"/>
      <c r="Q103" s="3" t="str">
        <f aca="false">IF(P103="","",IFERROR(INDEX(Generations!$A$2:$A$14,MATCH(P103,Generations!$B$2:$B$14,1)),"Earlier generation"))</f>
        <v/>
      </c>
      <c r="R103" s="2" t="s">
        <v>25</v>
      </c>
    </row>
    <row r="104" customFormat="false" ht="26.85" hidden="false" customHeight="false" outlineLevel="0" collapsed="false">
      <c r="A104" s="2" t="s">
        <v>342</v>
      </c>
      <c r="B104" s="2" t="s">
        <v>343</v>
      </c>
      <c r="C104" s="2" t="s">
        <v>344</v>
      </c>
      <c r="D104" s="2" t="s">
        <v>50</v>
      </c>
      <c r="E104" s="2" t="s">
        <v>380</v>
      </c>
      <c r="F104" s="2" t="s">
        <v>381</v>
      </c>
      <c r="G104" s="2" t="n">
        <v>1995</v>
      </c>
      <c r="H104" s="2" t="s">
        <v>382</v>
      </c>
      <c r="I104" s="2" t="n">
        <v>1949</v>
      </c>
      <c r="J104" s="3" t="str">
        <f aca="false">IF(I104="","",IFERROR(INDEX(Generations!$A$2:$A$14,MATCH(I104,Generations!$B$2:$B$14,1)),"Earlier generation"))</f>
        <v>Baby Boomers</v>
      </c>
      <c r="K104" s="3" t="n">
        <f aca="false">IF(OR(G104="",I104=""),"",G104-I104)</f>
        <v>46</v>
      </c>
      <c r="L104" s="2"/>
      <c r="M104" s="2"/>
      <c r="N104" s="3" t="str">
        <f aca="false">IF(M104="","",IFERROR(INDEX(Generations!$A$2:$A$14,MATCH(M104,Generations!$B$2:$B$14,1)),"Earlier generation"))</f>
        <v/>
      </c>
      <c r="O104" s="2"/>
      <c r="P104" s="2"/>
      <c r="Q104" s="3" t="str">
        <f aca="false">IF(P104="","",IFERROR(INDEX(Generations!$A$2:$A$14,MATCH(P104,Generations!$B$2:$B$14,1)),"Earlier generation"))</f>
        <v/>
      </c>
      <c r="R104" s="2" t="s">
        <v>25</v>
      </c>
    </row>
    <row r="105" customFormat="false" ht="26.85" hidden="false" customHeight="false" outlineLevel="0" collapsed="false">
      <c r="A105" s="4" t="s">
        <v>383</v>
      </c>
      <c r="B105" s="4" t="s">
        <v>384</v>
      </c>
      <c r="C105" s="4" t="s">
        <v>385</v>
      </c>
      <c r="D105" s="4" t="s">
        <v>74</v>
      </c>
      <c r="E105" s="4" t="s">
        <v>386</v>
      </c>
      <c r="F105" s="4" t="s">
        <v>387</v>
      </c>
      <c r="G105" s="4" t="n">
        <v>1998</v>
      </c>
      <c r="H105" s="4" t="s">
        <v>388</v>
      </c>
      <c r="I105" s="4" t="n">
        <v>1973</v>
      </c>
      <c r="J105" s="3" t="str">
        <f aca="false">IF(I105="","",IFERROR(INDEX(Generations!$A$2:$A$14,MATCH(I105,Generations!$B$2:$B$14,1)),"Earlier generation"))</f>
        <v>Gen X</v>
      </c>
      <c r="K105" s="3" t="n">
        <f aca="false">IF(OR(G105="",I105=""),"",G105-I105)</f>
        <v>25</v>
      </c>
      <c r="L105" s="4"/>
      <c r="M105" s="4"/>
      <c r="N105" s="3" t="str">
        <f aca="false">IF(M105="","",IFERROR(INDEX(Generations!$A$2:$A$14,MATCH(M105,Generations!$B$2:$B$14,1)),"Earlier generation"))</f>
        <v/>
      </c>
      <c r="O105" s="4"/>
      <c r="P105" s="4"/>
      <c r="Q105" s="3" t="str">
        <f aca="false">IF(P105="","",IFERROR(INDEX(Generations!$A$2:$A$14,MATCH(P105,Generations!$B$2:$B$14,1)),"Earlier generation"))</f>
        <v/>
      </c>
      <c r="R105" s="4" t="s">
        <v>25</v>
      </c>
    </row>
    <row r="106" customFormat="false" ht="15" hidden="false" customHeight="false" outlineLevel="0" collapsed="false">
      <c r="A106" s="4" t="s">
        <v>383</v>
      </c>
      <c r="B106" s="4" t="s">
        <v>384</v>
      </c>
      <c r="C106" s="4" t="s">
        <v>385</v>
      </c>
      <c r="D106" s="4" t="s">
        <v>220</v>
      </c>
      <c r="E106" s="4" t="s">
        <v>389</v>
      </c>
      <c r="F106" s="4" t="s">
        <v>390</v>
      </c>
      <c r="G106" s="4" t="n">
        <v>1991</v>
      </c>
      <c r="H106" s="4" t="s">
        <v>391</v>
      </c>
      <c r="I106" s="4" t="n">
        <v>1971</v>
      </c>
      <c r="J106" s="3" t="str">
        <f aca="false">IF(I106="","",IFERROR(INDEX(Generations!$A$2:$A$14,MATCH(I106,Generations!$B$2:$B$14,1)),"Earlier generation"))</f>
        <v>Gen X</v>
      </c>
      <c r="K106" s="3" t="n">
        <f aca="false">IF(OR(G106="",I106=""),"",G106-I106)</f>
        <v>20</v>
      </c>
      <c r="L106" s="4" t="s">
        <v>392</v>
      </c>
      <c r="M106" s="4" t="n">
        <v>1953</v>
      </c>
      <c r="N106" s="3" t="str">
        <f aca="false">IF(M106="","",IFERROR(INDEX(Generations!$A$2:$A$14,MATCH(M106,Generations!$B$2:$B$14,1)),"Earlier generation"))</f>
        <v>Baby Boomers</v>
      </c>
      <c r="O106" s="4"/>
      <c r="P106" s="4"/>
      <c r="Q106" s="3" t="str">
        <f aca="false">IF(P106="","",IFERROR(INDEX(Generations!$A$2:$A$14,MATCH(P106,Generations!$B$2:$B$14,1)),"Earlier generation"))</f>
        <v/>
      </c>
      <c r="R106" s="4" t="s">
        <v>25</v>
      </c>
    </row>
    <row r="107" customFormat="false" ht="15" hidden="false" customHeight="false" outlineLevel="0" collapsed="false">
      <c r="A107" s="4" t="s">
        <v>383</v>
      </c>
      <c r="B107" s="4" t="s">
        <v>384</v>
      </c>
      <c r="C107" s="4" t="s">
        <v>385</v>
      </c>
      <c r="D107" s="4" t="s">
        <v>220</v>
      </c>
      <c r="E107" s="4" t="s">
        <v>393</v>
      </c>
      <c r="F107" s="4" t="s">
        <v>394</v>
      </c>
      <c r="G107" s="4" t="n">
        <v>1989</v>
      </c>
      <c r="H107" s="4" t="s">
        <v>395</v>
      </c>
      <c r="I107" s="4" t="n">
        <v>1967</v>
      </c>
      <c r="J107" s="3" t="str">
        <f aca="false">IF(I107="","",IFERROR(INDEX(Generations!$A$2:$A$14,MATCH(I107,Generations!$B$2:$B$14,1)),"Earlier generation"))</f>
        <v>Gen X</v>
      </c>
      <c r="K107" s="3" t="n">
        <f aca="false">IF(OR(G107="",I107=""),"",G107-I107)</f>
        <v>22</v>
      </c>
      <c r="L107" s="4" t="s">
        <v>396</v>
      </c>
      <c r="M107" s="4" t="n">
        <v>1959</v>
      </c>
      <c r="N107" s="3" t="str">
        <f aca="false">IF(M107="","",IFERROR(INDEX(Generations!$A$2:$A$14,MATCH(M107,Generations!$B$2:$B$14,1)),"Earlier generation"))</f>
        <v>Baby Boomers</v>
      </c>
      <c r="O107" s="4"/>
      <c r="P107" s="4"/>
      <c r="Q107" s="3" t="str">
        <f aca="false">IF(P107="","",IFERROR(INDEX(Generations!$A$2:$A$14,MATCH(P107,Generations!$B$2:$B$14,1)),"Earlier generation"))</f>
        <v/>
      </c>
      <c r="R107" s="4" t="s">
        <v>25</v>
      </c>
    </row>
    <row r="108" customFormat="false" ht="15" hidden="false" customHeight="false" outlineLevel="0" collapsed="false">
      <c r="A108" s="4" t="s">
        <v>383</v>
      </c>
      <c r="B108" s="4" t="s">
        <v>384</v>
      </c>
      <c r="C108" s="4" t="s">
        <v>385</v>
      </c>
      <c r="D108" s="4" t="s">
        <v>43</v>
      </c>
      <c r="E108" s="4" t="s">
        <v>397</v>
      </c>
      <c r="F108" s="4" t="s">
        <v>398</v>
      </c>
      <c r="G108" s="4" t="n">
        <v>1995</v>
      </c>
      <c r="H108" s="4" t="s">
        <v>399</v>
      </c>
      <c r="I108" s="4" t="n">
        <v>1971</v>
      </c>
      <c r="J108" s="3" t="str">
        <f aca="false">IF(I108="","",IFERROR(INDEX(Generations!$A$2:$A$14,MATCH(I108,Generations!$B$2:$B$14,1)),"Earlier generation"))</f>
        <v>Gen X</v>
      </c>
      <c r="K108" s="3" t="n">
        <f aca="false">IF(OR(G108="",I108=""),"",G108-I108)</f>
        <v>24</v>
      </c>
      <c r="L108" s="4"/>
      <c r="M108" s="4"/>
      <c r="N108" s="3" t="str">
        <f aca="false">IF(M108="","",IFERROR(INDEX(Generations!$A$2:$A$14,MATCH(M108,Generations!$B$2:$B$14,1)),"Earlier generation"))</f>
        <v/>
      </c>
      <c r="O108" s="4"/>
      <c r="P108" s="4"/>
      <c r="Q108" s="3" t="str">
        <f aca="false">IF(P108="","",IFERROR(INDEX(Generations!$A$2:$A$14,MATCH(P108,Generations!$B$2:$B$14,1)),"Earlier generation"))</f>
        <v/>
      </c>
      <c r="R108" s="4" t="s">
        <v>25</v>
      </c>
    </row>
    <row r="109" customFormat="false" ht="15" hidden="false" customHeight="false" outlineLevel="0" collapsed="false">
      <c r="A109" s="4" t="s">
        <v>383</v>
      </c>
      <c r="B109" s="4" t="s">
        <v>384</v>
      </c>
      <c r="C109" s="4" t="s">
        <v>385</v>
      </c>
      <c r="D109" s="4" t="s">
        <v>225</v>
      </c>
      <c r="E109" s="4" t="s">
        <v>400</v>
      </c>
      <c r="F109" s="4" t="s">
        <v>401</v>
      </c>
      <c r="G109" s="4" t="n">
        <v>2000</v>
      </c>
      <c r="H109" s="4" t="s">
        <v>402</v>
      </c>
      <c r="I109" s="4" t="n">
        <v>1960</v>
      </c>
      <c r="J109" s="3" t="str">
        <f aca="false">IF(I109="","",IFERROR(INDEX(Generations!$A$2:$A$14,MATCH(I109,Generations!$B$2:$B$14,1)),"Earlier generation"))</f>
        <v>Baby Boomers</v>
      </c>
      <c r="K109" s="3" t="n">
        <f aca="false">IF(OR(G109="",I109=""),"",G109-I109)</f>
        <v>40</v>
      </c>
      <c r="L109" s="4" t="s">
        <v>403</v>
      </c>
      <c r="M109" s="4" t="n">
        <v>1949</v>
      </c>
      <c r="N109" s="3" t="str">
        <f aca="false">IF(M109="","",IFERROR(INDEX(Generations!$A$2:$A$14,MATCH(M109,Generations!$B$2:$B$14,1)),"Earlier generation"))</f>
        <v>Baby Boomers</v>
      </c>
      <c r="O109" s="4"/>
      <c r="P109" s="4"/>
      <c r="Q109" s="3" t="str">
        <f aca="false">IF(P109="","",IFERROR(INDEX(Generations!$A$2:$A$14,MATCH(P109,Generations!$B$2:$B$14,1)),"Earlier generation"))</f>
        <v/>
      </c>
      <c r="R109" s="4" t="s">
        <v>25</v>
      </c>
    </row>
    <row r="110" customFormat="false" ht="15" hidden="false" customHeight="false" outlineLevel="0" collapsed="false">
      <c r="A110" s="4" t="s">
        <v>383</v>
      </c>
      <c r="B110" s="4" t="s">
        <v>384</v>
      </c>
      <c r="C110" s="4" t="s">
        <v>385</v>
      </c>
      <c r="D110" s="4" t="s">
        <v>404</v>
      </c>
      <c r="E110" s="4" t="s">
        <v>405</v>
      </c>
      <c r="F110" s="4" t="s">
        <v>390</v>
      </c>
      <c r="G110" s="4" t="n">
        <v>1994</v>
      </c>
      <c r="H110" s="4" t="s">
        <v>406</v>
      </c>
      <c r="I110" s="4" t="n">
        <v>1970</v>
      </c>
      <c r="J110" s="3" t="str">
        <f aca="false">IF(I110="","",IFERROR(INDEX(Generations!$A$2:$A$14,MATCH(I110,Generations!$B$2:$B$14,1)),"Earlier generation"))</f>
        <v>Gen X</v>
      </c>
      <c r="K110" s="3" t="n">
        <f aca="false">IF(OR(G110="",I110=""),"",G110-I110)</f>
        <v>24</v>
      </c>
      <c r="L110" s="4" t="s">
        <v>407</v>
      </c>
      <c r="M110" s="4" t="n">
        <v>1952</v>
      </c>
      <c r="N110" s="3" t="str">
        <f aca="false">IF(M110="","",IFERROR(INDEX(Generations!$A$2:$A$14,MATCH(M110,Generations!$B$2:$B$14,1)),"Earlier generation"))</f>
        <v>Baby Boomers</v>
      </c>
      <c r="O110" s="4"/>
      <c r="P110" s="4"/>
      <c r="Q110" s="3" t="str">
        <f aca="false">IF(P110="","",IFERROR(INDEX(Generations!$A$2:$A$14,MATCH(P110,Generations!$B$2:$B$14,1)),"Earlier generation"))</f>
        <v/>
      </c>
      <c r="R110" s="4" t="s">
        <v>25</v>
      </c>
    </row>
    <row r="111" customFormat="false" ht="15" hidden="false" customHeight="false" outlineLevel="0" collapsed="false">
      <c r="A111" s="4" t="s">
        <v>383</v>
      </c>
      <c r="B111" s="4" t="s">
        <v>384</v>
      </c>
      <c r="C111" s="4" t="s">
        <v>385</v>
      </c>
      <c r="D111" s="4" t="s">
        <v>74</v>
      </c>
      <c r="E111" s="4" t="s">
        <v>408</v>
      </c>
      <c r="F111" s="4" t="s">
        <v>409</v>
      </c>
      <c r="G111" s="4" t="n">
        <v>1999</v>
      </c>
      <c r="H111" s="4" t="s">
        <v>410</v>
      </c>
      <c r="I111" s="4" t="n">
        <v>1980</v>
      </c>
      <c r="J111" s="3" t="str">
        <f aca="false">IF(I111="","",IFERROR(INDEX(Generations!$A$2:$A$14,MATCH(I111,Generations!$B$2:$B$14,1)),"Earlier generation"))</f>
        <v>Gen X</v>
      </c>
      <c r="K111" s="3" t="n">
        <f aca="false">IF(OR(G111="",I111=""),"",G111-I111)</f>
        <v>19</v>
      </c>
      <c r="L111" s="4"/>
      <c r="M111" s="4"/>
      <c r="N111" s="3" t="str">
        <f aca="false">IF(M111="","",IFERROR(INDEX(Generations!$A$2:$A$14,MATCH(M111,Generations!$B$2:$B$14,1)),"Earlier generation"))</f>
        <v/>
      </c>
      <c r="O111" s="4"/>
      <c r="P111" s="4"/>
      <c r="Q111" s="3" t="str">
        <f aca="false">IF(P111="","",IFERROR(INDEX(Generations!$A$2:$A$14,MATCH(P111,Generations!$B$2:$B$14,1)),"Earlier generation"))</f>
        <v/>
      </c>
      <c r="R111" s="4" t="s">
        <v>25</v>
      </c>
    </row>
    <row r="112" customFormat="false" ht="15" hidden="false" customHeight="false" outlineLevel="0" collapsed="false">
      <c r="A112" s="4" t="s">
        <v>383</v>
      </c>
      <c r="B112" s="4" t="s">
        <v>384</v>
      </c>
      <c r="C112" s="4" t="s">
        <v>385</v>
      </c>
      <c r="D112" s="4" t="s">
        <v>411</v>
      </c>
      <c r="E112" s="4" t="s">
        <v>412</v>
      </c>
      <c r="F112" s="4" t="s">
        <v>413</v>
      </c>
      <c r="G112" s="4" t="n">
        <v>1998</v>
      </c>
      <c r="H112" s="4" t="s">
        <v>414</v>
      </c>
      <c r="I112" s="4" t="n">
        <v>1967</v>
      </c>
      <c r="J112" s="3" t="str">
        <f aca="false">IF(I112="","",IFERROR(INDEX(Generations!$A$2:$A$14,MATCH(I112,Generations!$B$2:$B$14,1)),"Earlier generation"))</f>
        <v>Gen X</v>
      </c>
      <c r="K112" s="3" t="n">
        <f aca="false">IF(OR(G112="",I112=""),"",G112-I112)</f>
        <v>31</v>
      </c>
      <c r="L112" s="4"/>
      <c r="M112" s="4"/>
      <c r="N112" s="3" t="str">
        <f aca="false">IF(M112="","",IFERROR(INDEX(Generations!$A$2:$A$14,MATCH(M112,Generations!$B$2:$B$14,1)),"Earlier generation"))</f>
        <v/>
      </c>
      <c r="O112" s="4"/>
      <c r="P112" s="4"/>
      <c r="Q112" s="3" t="str">
        <f aca="false">IF(P112="","",IFERROR(INDEX(Generations!$A$2:$A$14,MATCH(P112,Generations!$B$2:$B$14,1)),"Earlier generation"))</f>
        <v/>
      </c>
      <c r="R112" s="4" t="s">
        <v>25</v>
      </c>
    </row>
    <row r="113" customFormat="false" ht="15" hidden="false" customHeight="false" outlineLevel="0" collapsed="false">
      <c r="A113" s="4" t="s">
        <v>383</v>
      </c>
      <c r="B113" s="4" t="s">
        <v>384</v>
      </c>
      <c r="C113" s="4" t="s">
        <v>385</v>
      </c>
      <c r="D113" s="4" t="s">
        <v>50</v>
      </c>
      <c r="E113" s="4" t="s">
        <v>415</v>
      </c>
      <c r="F113" s="4" t="s">
        <v>369</v>
      </c>
      <c r="G113" s="4" t="n">
        <v>1991</v>
      </c>
      <c r="H113" s="4" t="s">
        <v>416</v>
      </c>
      <c r="I113" s="4" t="n">
        <v>1961</v>
      </c>
      <c r="J113" s="3" t="str">
        <f aca="false">IF(I113="","",IFERROR(INDEX(Generations!$A$2:$A$14,MATCH(I113,Generations!$B$2:$B$14,1)),"Earlier generation"))</f>
        <v>Baby Boomers</v>
      </c>
      <c r="K113" s="3" t="n">
        <f aca="false">IF(OR(G113="",I113=""),"",G113-I113)</f>
        <v>30</v>
      </c>
      <c r="L113" s="4"/>
      <c r="M113" s="4"/>
      <c r="N113" s="3" t="str">
        <f aca="false">IF(M113="","",IFERROR(INDEX(Generations!$A$2:$A$14,MATCH(M113,Generations!$B$2:$B$14,1)),"Earlier generation"))</f>
        <v/>
      </c>
      <c r="O113" s="4"/>
      <c r="P113" s="4"/>
      <c r="Q113" s="3" t="str">
        <f aca="false">IF(P113="","",IFERROR(INDEX(Generations!$A$2:$A$14,MATCH(P113,Generations!$B$2:$B$14,1)),"Earlier generation"))</f>
        <v/>
      </c>
      <c r="R113" s="4" t="s">
        <v>25</v>
      </c>
    </row>
    <row r="114" customFormat="false" ht="15" hidden="false" customHeight="false" outlineLevel="0" collapsed="false">
      <c r="A114" s="4" t="s">
        <v>383</v>
      </c>
      <c r="B114" s="4" t="s">
        <v>384</v>
      </c>
      <c r="C114" s="4" t="s">
        <v>385</v>
      </c>
      <c r="D114" s="4" t="s">
        <v>56</v>
      </c>
      <c r="E114" s="4" t="s">
        <v>417</v>
      </c>
      <c r="F114" s="4" t="s">
        <v>418</v>
      </c>
      <c r="G114" s="4" t="n">
        <v>1995</v>
      </c>
      <c r="H114" s="4" t="s">
        <v>419</v>
      </c>
      <c r="I114" s="4" t="n">
        <v>1966</v>
      </c>
      <c r="J114" s="3" t="str">
        <f aca="false">IF(I114="","",IFERROR(INDEX(Generations!$A$2:$A$14,MATCH(I114,Generations!$B$2:$B$14,1)),"Earlier generation"))</f>
        <v>Gen X</v>
      </c>
      <c r="K114" s="3" t="n">
        <f aca="false">IF(OR(G114="",I114=""),"",G114-I114)</f>
        <v>29</v>
      </c>
      <c r="L114" s="4"/>
      <c r="M114" s="4"/>
      <c r="N114" s="3" t="str">
        <f aca="false">IF(M114="","",IFERROR(INDEX(Generations!$A$2:$A$14,MATCH(M114,Generations!$B$2:$B$14,1)),"Earlier generation"))</f>
        <v/>
      </c>
      <c r="O114" s="4"/>
      <c r="P114" s="4"/>
      <c r="Q114" s="3" t="str">
        <f aca="false">IF(P114="","",IFERROR(INDEX(Generations!$A$2:$A$14,MATCH(P114,Generations!$B$2:$B$14,1)),"Earlier generation"))</f>
        <v/>
      </c>
      <c r="R114" s="4" t="s">
        <v>25</v>
      </c>
    </row>
    <row r="115" customFormat="false" ht="26.85" hidden="false" customHeight="false" outlineLevel="0" collapsed="false">
      <c r="A115" s="4" t="s">
        <v>383</v>
      </c>
      <c r="B115" s="4" t="s">
        <v>384</v>
      </c>
      <c r="C115" s="4" t="s">
        <v>385</v>
      </c>
      <c r="D115" s="4" t="s">
        <v>50</v>
      </c>
      <c r="E115" s="4" t="s">
        <v>420</v>
      </c>
      <c r="F115" s="4" t="s">
        <v>421</v>
      </c>
      <c r="G115" s="4" t="n">
        <v>1998</v>
      </c>
      <c r="H115" s="4" t="s">
        <v>422</v>
      </c>
      <c r="I115" s="4" t="n">
        <v>1965</v>
      </c>
      <c r="J115" s="3" t="str">
        <f aca="false">IF(I115="","",IFERROR(INDEX(Generations!$A$2:$A$14,MATCH(I115,Generations!$B$2:$B$14,1)),"Earlier generation"))</f>
        <v>Gen X</v>
      </c>
      <c r="K115" s="3" t="n">
        <f aca="false">IF(OR(G115="",I115=""),"",G115-I115)</f>
        <v>33</v>
      </c>
      <c r="L115" s="4" t="s">
        <v>423</v>
      </c>
      <c r="M115" s="4" t="n">
        <v>1962</v>
      </c>
      <c r="N115" s="3" t="str">
        <f aca="false">IF(M115="","",IFERROR(INDEX(Generations!$A$2:$A$14,MATCH(M115,Generations!$B$2:$B$14,1)),"Earlier generation"))</f>
        <v>Baby Boomers</v>
      </c>
      <c r="O115" s="4"/>
      <c r="P115" s="4"/>
      <c r="Q115" s="3" t="str">
        <f aca="false">IF(P115="","",IFERROR(INDEX(Generations!$A$2:$A$14,MATCH(P115,Generations!$B$2:$B$14,1)),"Earlier generation"))</f>
        <v/>
      </c>
      <c r="R115" s="4" t="s">
        <v>25</v>
      </c>
    </row>
    <row r="116" customFormat="false" ht="15" hidden="false" customHeight="false" outlineLevel="0" collapsed="false">
      <c r="A116" s="2" t="s">
        <v>424</v>
      </c>
      <c r="B116" s="2" t="s">
        <v>425</v>
      </c>
      <c r="C116" s="2" t="s">
        <v>426</v>
      </c>
      <c r="D116" s="2" t="s">
        <v>74</v>
      </c>
      <c r="E116" s="2" t="s">
        <v>427</v>
      </c>
      <c r="F116" s="2" t="s">
        <v>428</v>
      </c>
      <c r="G116" s="2" t="n">
        <v>2004</v>
      </c>
      <c r="H116" s="2" t="s">
        <v>429</v>
      </c>
      <c r="I116" s="2" t="n">
        <v>1984</v>
      </c>
      <c r="J116" s="3" t="str">
        <f aca="false">IF(I116="","",IFERROR(INDEX(Generations!$A$2:$A$14,MATCH(I116,Generations!$B$2:$B$14,1)),"Earlier generation"))</f>
        <v>Millennials</v>
      </c>
      <c r="K116" s="3" t="n">
        <f aca="false">IF(OR(G116="",I116=""),"",G116-I116)</f>
        <v>20</v>
      </c>
      <c r="L116" s="2"/>
      <c r="M116" s="2"/>
      <c r="N116" s="3" t="str">
        <f aca="false">IF(M116="","",IFERROR(INDEX(Generations!$A$2:$A$14,MATCH(M116,Generations!$B$2:$B$14,1)),"Earlier generation"))</f>
        <v/>
      </c>
      <c r="O116" s="2"/>
      <c r="P116" s="2"/>
      <c r="Q116" s="3" t="str">
        <f aca="false">IF(P116="","",IFERROR(INDEX(Generations!$A$2:$A$14,MATCH(P116,Generations!$B$2:$B$14,1)),"Earlier generation"))</f>
        <v/>
      </c>
      <c r="R116" s="2" t="s">
        <v>25</v>
      </c>
    </row>
    <row r="117" customFormat="false" ht="15" hidden="false" customHeight="false" outlineLevel="0" collapsed="false">
      <c r="A117" s="2" t="s">
        <v>424</v>
      </c>
      <c r="B117" s="2" t="s">
        <v>425</v>
      </c>
      <c r="C117" s="2" t="s">
        <v>426</v>
      </c>
      <c r="D117" s="2" t="s">
        <v>74</v>
      </c>
      <c r="E117" s="2" t="s">
        <v>430</v>
      </c>
      <c r="F117" s="2" t="s">
        <v>431</v>
      </c>
      <c r="G117" s="2" t="n">
        <v>2008</v>
      </c>
      <c r="H117" s="2"/>
      <c r="I117" s="2"/>
      <c r="J117" s="3" t="str">
        <f aca="false">IF(I117="","",IFERROR(INDEX(Generations!$A$2:$A$14,MATCH(I117,Generations!$B$2:$B$14,1)),"Earlier generation"))</f>
        <v/>
      </c>
      <c r="K117" s="3" t="str">
        <f aca="false">IF(OR(G117="",I117=""),"",G117-I117)</f>
        <v/>
      </c>
      <c r="L117" s="2" t="s">
        <v>432</v>
      </c>
      <c r="M117" s="2" t="n">
        <v>1955</v>
      </c>
      <c r="N117" s="3" t="str">
        <f aca="false">IF(M117="","",IFERROR(INDEX(Generations!$A$2:$A$14,MATCH(M117,Generations!$B$2:$B$14,1)),"Earlier generation"))</f>
        <v>Baby Boomers</v>
      </c>
      <c r="O117" s="2"/>
      <c r="P117" s="2"/>
      <c r="Q117" s="3" t="str">
        <f aca="false">IF(P117="","",IFERROR(INDEX(Generations!$A$2:$A$14,MATCH(P117,Generations!$B$2:$B$14,1)),"Earlier generation"))</f>
        <v/>
      </c>
      <c r="R117" s="2"/>
    </row>
    <row r="118" customFormat="false" ht="15" hidden="false" customHeight="false" outlineLevel="0" collapsed="false">
      <c r="A118" s="2" t="s">
        <v>424</v>
      </c>
      <c r="B118" s="2" t="s">
        <v>425</v>
      </c>
      <c r="C118" s="2" t="s">
        <v>426</v>
      </c>
      <c r="D118" s="2" t="s">
        <v>43</v>
      </c>
      <c r="E118" s="2" t="s">
        <v>433</v>
      </c>
      <c r="F118" s="2" t="s">
        <v>434</v>
      </c>
      <c r="G118" s="2" t="n">
        <v>2009</v>
      </c>
      <c r="H118" s="2" t="s">
        <v>435</v>
      </c>
      <c r="I118" s="2" t="n">
        <v>1976</v>
      </c>
      <c r="J118" s="3" t="str">
        <f aca="false">IF(I118="","",IFERROR(INDEX(Generations!$A$2:$A$14,MATCH(I118,Generations!$B$2:$B$14,1)),"Earlier generation"))</f>
        <v>Gen X</v>
      </c>
      <c r="K118" s="3" t="n">
        <f aca="false">IF(OR(G118="",I118=""),"",G118-I118)</f>
        <v>33</v>
      </c>
      <c r="L118" s="2"/>
      <c r="M118" s="2"/>
      <c r="N118" s="3" t="str">
        <f aca="false">IF(M118="","",IFERROR(INDEX(Generations!$A$2:$A$14,MATCH(M118,Generations!$B$2:$B$14,1)),"Earlier generation"))</f>
        <v/>
      </c>
      <c r="O118" s="2"/>
      <c r="P118" s="2"/>
      <c r="Q118" s="3" t="str">
        <f aca="false">IF(P118="","",IFERROR(INDEX(Generations!$A$2:$A$14,MATCH(P118,Generations!$B$2:$B$14,1)),"Earlier generation"))</f>
        <v/>
      </c>
      <c r="R118" s="2" t="s">
        <v>25</v>
      </c>
    </row>
    <row r="119" customFormat="false" ht="26.85" hidden="false" customHeight="false" outlineLevel="0" collapsed="false">
      <c r="A119" s="2" t="s">
        <v>424</v>
      </c>
      <c r="B119" s="2" t="s">
        <v>425</v>
      </c>
      <c r="C119" s="2" t="s">
        <v>426</v>
      </c>
      <c r="D119" s="2" t="s">
        <v>351</v>
      </c>
      <c r="E119" s="2" t="s">
        <v>436</v>
      </c>
      <c r="F119" s="2" t="s">
        <v>437</v>
      </c>
      <c r="G119" s="2" t="n">
        <v>2005</v>
      </c>
      <c r="H119" s="2" t="s">
        <v>438</v>
      </c>
      <c r="I119" s="2" t="n">
        <v>1987</v>
      </c>
      <c r="J119" s="3" t="str">
        <f aca="false">IF(I119="","",IFERROR(INDEX(Generations!$A$2:$A$14,MATCH(I119,Generations!$B$2:$B$14,1)),"Earlier generation"))</f>
        <v>Millennials</v>
      </c>
      <c r="K119" s="3" t="n">
        <f aca="false">IF(OR(G119="",I119=""),"",G119-I119)</f>
        <v>18</v>
      </c>
      <c r="L119" s="2" t="s">
        <v>439</v>
      </c>
      <c r="M119" s="2" t="n">
        <v>1977</v>
      </c>
      <c r="N119" s="3" t="str">
        <f aca="false">IF(M119="","",IFERROR(INDEX(Generations!$A$2:$A$14,MATCH(M119,Generations!$B$2:$B$14,1)),"Earlier generation"))</f>
        <v>Gen X</v>
      </c>
      <c r="O119" s="2"/>
      <c r="P119" s="2"/>
      <c r="Q119" s="3" t="str">
        <f aca="false">IF(P119="","",IFERROR(INDEX(Generations!$A$2:$A$14,MATCH(P119,Generations!$B$2:$B$14,1)),"Earlier generation"))</f>
        <v/>
      </c>
      <c r="R119" s="2" t="s">
        <v>25</v>
      </c>
    </row>
    <row r="120" customFormat="false" ht="15" hidden="false" customHeight="false" outlineLevel="0" collapsed="false">
      <c r="A120" s="2" t="s">
        <v>424</v>
      </c>
      <c r="B120" s="2" t="s">
        <v>425</v>
      </c>
      <c r="C120" s="2" t="s">
        <v>426</v>
      </c>
      <c r="D120" s="2" t="s">
        <v>319</v>
      </c>
      <c r="E120" s="2" t="s">
        <v>440</v>
      </c>
      <c r="F120" s="2" t="s">
        <v>441</v>
      </c>
      <c r="G120" s="2" t="n">
        <v>2013</v>
      </c>
      <c r="H120" s="2" t="s">
        <v>442</v>
      </c>
      <c r="I120" s="2" t="n">
        <v>1983</v>
      </c>
      <c r="J120" s="3" t="str">
        <f aca="false">IF(I120="","",IFERROR(INDEX(Generations!$A$2:$A$14,MATCH(I120,Generations!$B$2:$B$14,1)),"Earlier generation"))</f>
        <v>Millennials</v>
      </c>
      <c r="K120" s="3" t="n">
        <f aca="false">IF(OR(G120="",I120=""),"",G120-I120)</f>
        <v>30</v>
      </c>
      <c r="L120" s="2"/>
      <c r="M120" s="2"/>
      <c r="N120" s="3" t="str">
        <f aca="false">IF(M120="","",IFERROR(INDEX(Generations!$A$2:$A$14,MATCH(M120,Generations!$B$2:$B$14,1)),"Earlier generation"))</f>
        <v/>
      </c>
      <c r="O120" s="2"/>
      <c r="P120" s="2"/>
      <c r="Q120" s="3" t="str">
        <f aca="false">IF(P120="","",IFERROR(INDEX(Generations!$A$2:$A$14,MATCH(P120,Generations!$B$2:$B$14,1)),"Earlier generation"))</f>
        <v/>
      </c>
      <c r="R120" s="2" t="s">
        <v>25</v>
      </c>
    </row>
    <row r="121" customFormat="false" ht="15" hidden="false" customHeight="false" outlineLevel="0" collapsed="false">
      <c r="A121" s="2" t="s">
        <v>424</v>
      </c>
      <c r="B121" s="2" t="s">
        <v>425</v>
      </c>
      <c r="C121" s="2" t="s">
        <v>426</v>
      </c>
      <c r="D121" s="2" t="s">
        <v>43</v>
      </c>
      <c r="E121" s="2" t="s">
        <v>443</v>
      </c>
      <c r="F121" s="2" t="s">
        <v>444</v>
      </c>
      <c r="G121" s="2" t="n">
        <v>2015</v>
      </c>
      <c r="H121" s="2" t="s">
        <v>445</v>
      </c>
      <c r="I121" s="2" t="n">
        <v>1994</v>
      </c>
      <c r="J121" s="3" t="str">
        <f aca="false">IF(I121="","",IFERROR(INDEX(Generations!$A$2:$A$14,MATCH(I121,Generations!$B$2:$B$14,1)),"Earlier generation"))</f>
        <v>Millennials</v>
      </c>
      <c r="K121" s="3" t="n">
        <f aca="false">IF(OR(G121="",I121=""),"",G121-I121)</f>
        <v>21</v>
      </c>
      <c r="L121" s="2"/>
      <c r="M121" s="2"/>
      <c r="N121" s="3" t="str">
        <f aca="false">IF(M121="","",IFERROR(INDEX(Generations!$A$2:$A$14,MATCH(M121,Generations!$B$2:$B$14,1)),"Earlier generation"))</f>
        <v/>
      </c>
      <c r="O121" s="2"/>
      <c r="P121" s="2"/>
      <c r="Q121" s="3" t="str">
        <f aca="false">IF(P121="","",IFERROR(INDEX(Generations!$A$2:$A$14,MATCH(P121,Generations!$B$2:$B$14,1)),"Earlier generation"))</f>
        <v/>
      </c>
      <c r="R121" s="2" t="s">
        <v>25</v>
      </c>
    </row>
    <row r="122" customFormat="false" ht="15" hidden="false" customHeight="false" outlineLevel="0" collapsed="false">
      <c r="A122" s="2" t="s">
        <v>424</v>
      </c>
      <c r="B122" s="2" t="s">
        <v>425</v>
      </c>
      <c r="C122" s="2" t="s">
        <v>426</v>
      </c>
      <c r="D122" s="2" t="s">
        <v>319</v>
      </c>
      <c r="E122" s="2" t="s">
        <v>446</v>
      </c>
      <c r="F122" s="2" t="s">
        <v>444</v>
      </c>
      <c r="G122" s="2"/>
      <c r="H122" s="2"/>
      <c r="I122" s="2"/>
      <c r="J122" s="3" t="str">
        <f aca="false">IF(I122="","",IFERROR(INDEX(Generations!$A$2:$A$14,MATCH(I122,Generations!$B$2:$B$14,1)),"Earlier generation"))</f>
        <v/>
      </c>
      <c r="K122" s="3" t="str">
        <f aca="false">IF(OR(G122="",I122=""),"",G122-I122)</f>
        <v/>
      </c>
      <c r="L122" s="2"/>
      <c r="M122" s="2"/>
      <c r="N122" s="3" t="str">
        <f aca="false">IF(M122="","",IFERROR(INDEX(Generations!$A$2:$A$14,MATCH(M122,Generations!$B$2:$B$14,1)),"Earlier generation"))</f>
        <v/>
      </c>
      <c r="O122" s="2"/>
      <c r="P122" s="2"/>
      <c r="Q122" s="3" t="str">
        <f aca="false">IF(P122="","",IFERROR(INDEX(Generations!$A$2:$A$14,MATCH(P122,Generations!$B$2:$B$14,1)),"Earlier generation"))</f>
        <v/>
      </c>
      <c r="R122" s="2"/>
    </row>
    <row r="123" customFormat="false" ht="15" hidden="false" customHeight="false" outlineLevel="0" collapsed="false">
      <c r="A123" s="2" t="s">
        <v>424</v>
      </c>
      <c r="B123" s="2" t="s">
        <v>425</v>
      </c>
      <c r="C123" s="2" t="s">
        <v>426</v>
      </c>
      <c r="D123" s="2" t="s">
        <v>56</v>
      </c>
      <c r="E123" s="2" t="s">
        <v>447</v>
      </c>
      <c r="F123" s="2" t="s">
        <v>448</v>
      </c>
      <c r="G123" s="2" t="n">
        <v>2006</v>
      </c>
      <c r="H123" s="2" t="s">
        <v>449</v>
      </c>
      <c r="I123" s="2" t="n">
        <v>1974</v>
      </c>
      <c r="J123" s="3" t="str">
        <f aca="false">IF(I123="","",IFERROR(INDEX(Generations!$A$2:$A$14,MATCH(I123,Generations!$B$2:$B$14,1)),"Earlier generation"))</f>
        <v>Gen X</v>
      </c>
      <c r="K123" s="3" t="n">
        <f aca="false">IF(OR(G123="",I123=""),"",G123-I123)</f>
        <v>32</v>
      </c>
      <c r="L123" s="2"/>
      <c r="M123" s="2"/>
      <c r="N123" s="3" t="str">
        <f aca="false">IF(M123="","",IFERROR(INDEX(Generations!$A$2:$A$14,MATCH(M123,Generations!$B$2:$B$14,1)),"Earlier generation"))</f>
        <v/>
      </c>
      <c r="O123" s="2"/>
      <c r="P123" s="2"/>
      <c r="Q123" s="3" t="str">
        <f aca="false">IF(P123="","",IFERROR(INDEX(Generations!$A$2:$A$14,MATCH(P123,Generations!$B$2:$B$14,1)),"Earlier generation"))</f>
        <v/>
      </c>
      <c r="R123" s="2" t="s">
        <v>25</v>
      </c>
    </row>
    <row r="124" customFormat="false" ht="15" hidden="false" customHeight="false" outlineLevel="0" collapsed="false">
      <c r="A124" s="2" t="s">
        <v>424</v>
      </c>
      <c r="B124" s="2" t="s">
        <v>425</v>
      </c>
      <c r="C124" s="2" t="s">
        <v>426</v>
      </c>
      <c r="D124" s="2" t="s">
        <v>50</v>
      </c>
      <c r="E124" s="2" t="s">
        <v>450</v>
      </c>
      <c r="F124" s="2" t="s">
        <v>451</v>
      </c>
      <c r="G124" s="2" t="n">
        <v>2005</v>
      </c>
      <c r="H124" s="2" t="s">
        <v>452</v>
      </c>
      <c r="I124" s="2" t="n">
        <v>1973</v>
      </c>
      <c r="J124" s="3" t="str">
        <f aca="false">IF(I124="","",IFERROR(INDEX(Generations!$A$2:$A$14,MATCH(I124,Generations!$B$2:$B$14,1)),"Earlier generation"))</f>
        <v>Gen X</v>
      </c>
      <c r="K124" s="3" t="n">
        <f aca="false">IF(OR(G124="",I124=""),"",G124-I124)</f>
        <v>32</v>
      </c>
      <c r="L124" s="2"/>
      <c r="M124" s="2"/>
      <c r="N124" s="3" t="str">
        <f aca="false">IF(M124="","",IFERROR(INDEX(Generations!$A$2:$A$14,MATCH(M124,Generations!$B$2:$B$14,1)),"Earlier generation"))</f>
        <v/>
      </c>
      <c r="O124" s="2"/>
      <c r="P124" s="2"/>
      <c r="Q124" s="3" t="str">
        <f aca="false">IF(P124="","",IFERROR(INDEX(Generations!$A$2:$A$14,MATCH(P124,Generations!$B$2:$B$14,1)),"Earlier generation"))</f>
        <v/>
      </c>
      <c r="R124" s="2" t="s">
        <v>25</v>
      </c>
    </row>
    <row r="125" customFormat="false" ht="15" hidden="false" customHeight="false" outlineLevel="0" collapsed="false">
      <c r="A125" s="2" t="s">
        <v>424</v>
      </c>
      <c r="B125" s="2" t="s">
        <v>425</v>
      </c>
      <c r="C125" s="2" t="s">
        <v>426</v>
      </c>
      <c r="D125" s="2" t="s">
        <v>50</v>
      </c>
      <c r="E125" s="2" t="s">
        <v>453</v>
      </c>
      <c r="F125" s="2" t="s">
        <v>454</v>
      </c>
      <c r="G125" s="2" t="n">
        <v>2010</v>
      </c>
      <c r="H125" s="2" t="s">
        <v>455</v>
      </c>
      <c r="I125" s="2" t="n">
        <v>1984</v>
      </c>
      <c r="J125" s="3" t="str">
        <f aca="false">IF(I125="","",IFERROR(INDEX(Generations!$A$2:$A$14,MATCH(I125,Generations!$B$2:$B$14,1)),"Earlier generation"))</f>
        <v>Millennials</v>
      </c>
      <c r="K125" s="3" t="n">
        <f aca="false">IF(OR(G125="",I125=""),"",G125-I125)</f>
        <v>26</v>
      </c>
      <c r="L125" s="2" t="s">
        <v>456</v>
      </c>
      <c r="M125" s="2" t="n">
        <v>1964</v>
      </c>
      <c r="N125" s="3" t="str">
        <f aca="false">IF(M125="","",IFERROR(INDEX(Generations!$A$2:$A$14,MATCH(M125,Generations!$B$2:$B$14,1)),"Earlier generation"))</f>
        <v>Baby Boomers</v>
      </c>
      <c r="O125" s="2"/>
      <c r="P125" s="2"/>
      <c r="Q125" s="3" t="str">
        <f aca="false">IF(P125="","",IFERROR(INDEX(Generations!$A$2:$A$14,MATCH(P125,Generations!$B$2:$B$14,1)),"Earlier generation"))</f>
        <v/>
      </c>
      <c r="R125" s="2" t="s">
        <v>25</v>
      </c>
    </row>
    <row r="126" customFormat="false" ht="26.85" hidden="false" customHeight="false" outlineLevel="0" collapsed="false">
      <c r="A126" s="4" t="s">
        <v>457</v>
      </c>
      <c r="B126" s="4" t="s">
        <v>458</v>
      </c>
      <c r="C126" s="4" t="s">
        <v>459</v>
      </c>
      <c r="D126" s="4" t="s">
        <v>351</v>
      </c>
      <c r="E126" s="4" t="s">
        <v>460</v>
      </c>
      <c r="F126" s="4" t="s">
        <v>461</v>
      </c>
      <c r="G126" s="4" t="n">
        <v>2019</v>
      </c>
      <c r="H126" s="4" t="s">
        <v>462</v>
      </c>
      <c r="I126" s="4" t="n">
        <v>2004</v>
      </c>
      <c r="J126" s="3" t="str">
        <f aca="false">IF(I126="","",IFERROR(INDEX(Generations!$A$2:$A$14,MATCH(I126,Generations!$B$2:$B$14,1)),"Earlier generation"))</f>
        <v>Gen Z</v>
      </c>
      <c r="K126" s="3" t="n">
        <f aca="false">IF(OR(G126="",I126=""),"",G126-I126)</f>
        <v>15</v>
      </c>
      <c r="L126" s="4" t="s">
        <v>463</v>
      </c>
      <c r="M126" s="4" t="n">
        <v>1983</v>
      </c>
      <c r="N126" s="3" t="str">
        <f aca="false">IF(M126="","",IFERROR(INDEX(Generations!$A$2:$A$14,MATCH(M126,Generations!$B$2:$B$14,1)),"Earlier generation"))</f>
        <v>Millennials</v>
      </c>
      <c r="O126" s="4" t="s">
        <v>464</v>
      </c>
      <c r="P126" s="4"/>
      <c r="Q126" s="3" t="str">
        <f aca="false">IF(P126="","",IFERROR(INDEX(Generations!$A$2:$A$14,MATCH(P126,Generations!$B$2:$B$14,1)),"Earlier generation"))</f>
        <v/>
      </c>
      <c r="R126" s="4" t="s">
        <v>312</v>
      </c>
    </row>
    <row r="127" customFormat="false" ht="26.85" hidden="false" customHeight="false" outlineLevel="0" collapsed="false">
      <c r="A127" s="4" t="s">
        <v>457</v>
      </c>
      <c r="B127" s="4" t="s">
        <v>458</v>
      </c>
      <c r="C127" s="4" t="s">
        <v>459</v>
      </c>
      <c r="D127" s="4" t="s">
        <v>351</v>
      </c>
      <c r="E127" s="4" t="s">
        <v>465</v>
      </c>
      <c r="F127" s="4" t="s">
        <v>466</v>
      </c>
      <c r="G127" s="4" t="n">
        <v>2012</v>
      </c>
      <c r="H127" s="4" t="s">
        <v>467</v>
      </c>
      <c r="I127" s="4" t="n">
        <v>1998</v>
      </c>
      <c r="J127" s="3" t="str">
        <f aca="false">IF(I127="","",IFERROR(INDEX(Generations!$A$2:$A$14,MATCH(I127,Generations!$B$2:$B$14,1)),"Earlier generation"))</f>
        <v>Gen Z</v>
      </c>
      <c r="K127" s="3" t="n">
        <f aca="false">IF(OR(G127="",I127=""),"",G127-I127)</f>
        <v>14</v>
      </c>
      <c r="L127" s="4" t="s">
        <v>468</v>
      </c>
      <c r="M127" s="4" t="n">
        <v>1968</v>
      </c>
      <c r="N127" s="3" t="str">
        <f aca="false">IF(M127="","",IFERROR(INDEX(Generations!$A$2:$A$14,MATCH(M127,Generations!$B$2:$B$14,1)),"Earlier generation"))</f>
        <v>Gen X</v>
      </c>
      <c r="O127" s="4"/>
      <c r="P127" s="4"/>
      <c r="Q127" s="3" t="str">
        <f aca="false">IF(P127="","",IFERROR(INDEX(Generations!$A$2:$A$14,MATCH(P127,Generations!$B$2:$B$14,1)),"Earlier generation"))</f>
        <v/>
      </c>
      <c r="R127" s="4" t="s">
        <v>25</v>
      </c>
    </row>
    <row r="128" customFormat="false" ht="26.85" hidden="false" customHeight="false" outlineLevel="0" collapsed="false">
      <c r="A128" s="4" t="s">
        <v>457</v>
      </c>
      <c r="B128" s="4" t="s">
        <v>458</v>
      </c>
      <c r="C128" s="4" t="s">
        <v>459</v>
      </c>
      <c r="D128" s="4" t="s">
        <v>351</v>
      </c>
      <c r="E128" s="4" t="s">
        <v>469</v>
      </c>
      <c r="F128" s="4" t="s">
        <v>470</v>
      </c>
      <c r="G128" s="4" t="n">
        <v>2015</v>
      </c>
      <c r="H128" s="4" t="s">
        <v>471</v>
      </c>
      <c r="I128" s="4" t="n">
        <v>2011</v>
      </c>
      <c r="J128" s="3" t="str">
        <f aca="false">IF(I128="","",IFERROR(INDEX(Generations!$A$2:$A$14,MATCH(I128,Generations!$B$2:$B$14,1)),"Earlier generation"))</f>
        <v>Gen Z</v>
      </c>
      <c r="K128" s="3" t="n">
        <f aca="false">IF(OR(G128="",I128=""),"",G128-I128)</f>
        <v>4</v>
      </c>
      <c r="L128" s="4" t="s">
        <v>468</v>
      </c>
      <c r="M128" s="4" t="n">
        <v>1968</v>
      </c>
      <c r="N128" s="3" t="str">
        <f aca="false">IF(M128="","",IFERROR(INDEX(Generations!$A$2:$A$14,MATCH(M128,Generations!$B$2:$B$14,1)),"Earlier generation"))</f>
        <v>Gen X</v>
      </c>
      <c r="O128" s="4" t="s">
        <v>472</v>
      </c>
      <c r="P128" s="4"/>
      <c r="Q128" s="3" t="str">
        <f aca="false">IF(P128="","",IFERROR(INDEX(Generations!$A$2:$A$14,MATCH(P128,Generations!$B$2:$B$14,1)),"Earlier generation"))</f>
        <v/>
      </c>
      <c r="R128" s="4" t="s">
        <v>473</v>
      </c>
    </row>
    <row r="129" customFormat="false" ht="15" hidden="false" customHeight="false" outlineLevel="0" collapsed="false">
      <c r="A129" s="4" t="s">
        <v>457</v>
      </c>
      <c r="B129" s="4" t="s">
        <v>458</v>
      </c>
      <c r="C129" s="4" t="s">
        <v>459</v>
      </c>
      <c r="D129" s="4" t="s">
        <v>74</v>
      </c>
      <c r="E129" s="4" t="s">
        <v>474</v>
      </c>
      <c r="F129" s="4" t="s">
        <v>475</v>
      </c>
      <c r="G129" s="4" t="n">
        <v>2022</v>
      </c>
      <c r="H129" s="4"/>
      <c r="I129" s="4"/>
      <c r="J129" s="3" t="str">
        <f aca="false">IF(I129="","",IFERROR(INDEX(Generations!$A$2:$A$14,MATCH(I129,Generations!$B$2:$B$14,1)),"Earlier generation"))</f>
        <v/>
      </c>
      <c r="K129" s="3" t="str">
        <f aca="false">IF(OR(G129="",I129=""),"",G129-I129)</f>
        <v/>
      </c>
      <c r="L129" s="4" t="s">
        <v>476</v>
      </c>
      <c r="M129" s="4" t="n">
        <v>1985</v>
      </c>
      <c r="N129" s="3" t="str">
        <f aca="false">IF(M129="","",IFERROR(INDEX(Generations!$A$2:$A$14,MATCH(M129,Generations!$B$2:$B$14,1)),"Earlier generation"))</f>
        <v>Millennials</v>
      </c>
      <c r="O129" s="4"/>
      <c r="P129" s="4"/>
      <c r="Q129" s="3" t="str">
        <f aca="false">IF(P129="","",IFERROR(INDEX(Generations!$A$2:$A$14,MATCH(P129,Generations!$B$2:$B$14,1)),"Earlier generation"))</f>
        <v/>
      </c>
      <c r="R129" s="4"/>
    </row>
    <row r="130" customFormat="false" ht="15" hidden="false" customHeight="false" outlineLevel="0" collapsed="false">
      <c r="A130" s="4" t="s">
        <v>457</v>
      </c>
      <c r="B130" s="4" t="s">
        <v>458</v>
      </c>
      <c r="C130" s="4" t="s">
        <v>459</v>
      </c>
      <c r="D130" s="4" t="s">
        <v>319</v>
      </c>
      <c r="E130" s="4" t="s">
        <v>477</v>
      </c>
      <c r="F130" s="4" t="s">
        <v>470</v>
      </c>
      <c r="G130" s="4" t="n">
        <v>2015</v>
      </c>
      <c r="H130" s="4"/>
      <c r="I130" s="4"/>
      <c r="J130" s="3" t="str">
        <f aca="false">IF(I130="","",IFERROR(INDEX(Generations!$A$2:$A$14,MATCH(I130,Generations!$B$2:$B$14,1)),"Earlier generation"))</f>
        <v/>
      </c>
      <c r="K130" s="3" t="str">
        <f aca="false">IF(OR(G130="",I130=""),"",G130-I130)</f>
        <v/>
      </c>
      <c r="L130" s="4"/>
      <c r="M130" s="4"/>
      <c r="N130" s="3" t="str">
        <f aca="false">IF(M130="","",IFERROR(INDEX(Generations!$A$2:$A$14,MATCH(M130,Generations!$B$2:$B$14,1)),"Earlier generation"))</f>
        <v/>
      </c>
      <c r="O130" s="4"/>
      <c r="P130" s="4"/>
      <c r="Q130" s="3" t="str">
        <f aca="false">IF(P130="","",IFERROR(INDEX(Generations!$A$2:$A$14,MATCH(P130,Generations!$B$2:$B$14,1)),"Earlier generation"))</f>
        <v/>
      </c>
      <c r="R130" s="4"/>
    </row>
    <row r="131" customFormat="false" ht="15" hidden="false" customHeight="false" outlineLevel="0" collapsed="false">
      <c r="A131" s="4" t="s">
        <v>457</v>
      </c>
      <c r="B131" s="4" t="s">
        <v>458</v>
      </c>
      <c r="C131" s="4" t="s">
        <v>459</v>
      </c>
      <c r="D131" s="4" t="s">
        <v>319</v>
      </c>
      <c r="E131" s="4" t="s">
        <v>478</v>
      </c>
      <c r="F131" s="4" t="s">
        <v>470</v>
      </c>
      <c r="G131" s="4" t="n">
        <v>2015</v>
      </c>
      <c r="H131" s="4"/>
      <c r="I131" s="4"/>
      <c r="J131" s="3" t="str">
        <f aca="false">IF(I131="","",IFERROR(INDEX(Generations!$A$2:$A$14,MATCH(I131,Generations!$B$2:$B$14,1)),"Earlier generation"))</f>
        <v/>
      </c>
      <c r="K131" s="3" t="str">
        <f aca="false">IF(OR(G131="",I131=""),"",G131-I131)</f>
        <v/>
      </c>
      <c r="L131" s="4"/>
      <c r="M131" s="4"/>
      <c r="N131" s="3" t="str">
        <f aca="false">IF(M131="","",IFERROR(INDEX(Generations!$A$2:$A$14,MATCH(M131,Generations!$B$2:$B$14,1)),"Earlier generation"))</f>
        <v/>
      </c>
      <c r="O131" s="4"/>
      <c r="P131" s="4"/>
      <c r="Q131" s="3" t="str">
        <f aca="false">IF(P131="","",IFERROR(INDEX(Generations!$A$2:$A$14,MATCH(P131,Generations!$B$2:$B$14,1)),"Earlier generation"))</f>
        <v/>
      </c>
      <c r="R131" s="4"/>
    </row>
    <row r="132" customFormat="false" ht="26.85" hidden="false" customHeight="false" outlineLevel="0" collapsed="false">
      <c r="A132" s="4" t="s">
        <v>457</v>
      </c>
      <c r="B132" s="4" t="s">
        <v>458</v>
      </c>
      <c r="C132" s="4" t="s">
        <v>459</v>
      </c>
      <c r="D132" s="4" t="s">
        <v>50</v>
      </c>
      <c r="E132" s="4" t="s">
        <v>479</v>
      </c>
      <c r="F132" s="4" t="s">
        <v>480</v>
      </c>
      <c r="G132" s="4" t="n">
        <v>2020</v>
      </c>
      <c r="H132" s="4"/>
      <c r="I132" s="4"/>
      <c r="J132" s="3" t="str">
        <f aca="false">IF(I132="","",IFERROR(INDEX(Generations!$A$2:$A$14,MATCH(I132,Generations!$B$2:$B$14,1)),"Earlier generation"))</f>
        <v/>
      </c>
      <c r="K132" s="3" t="str">
        <f aca="false">IF(OR(G132="",I132=""),"",G132-I132)</f>
        <v/>
      </c>
      <c r="L132" s="4" t="s">
        <v>463</v>
      </c>
      <c r="M132" s="4" t="n">
        <v>1983</v>
      </c>
      <c r="N132" s="3" t="str">
        <f aca="false">IF(M132="","",IFERROR(INDEX(Generations!$A$2:$A$14,MATCH(M132,Generations!$B$2:$B$14,1)),"Earlier generation"))</f>
        <v>Millennials</v>
      </c>
      <c r="O132" s="4"/>
      <c r="P132" s="4"/>
      <c r="Q132" s="3" t="str">
        <f aca="false">IF(P132="","",IFERROR(INDEX(Generations!$A$2:$A$14,MATCH(P132,Generations!$B$2:$B$14,1)),"Earlier generation"))</f>
        <v/>
      </c>
      <c r="R132" s="4"/>
    </row>
    <row r="133" customFormat="false" ht="26.85" hidden="false" customHeight="false" outlineLevel="0" collapsed="false">
      <c r="A133" s="2" t="s">
        <v>481</v>
      </c>
      <c r="B133" s="2" t="s">
        <v>482</v>
      </c>
      <c r="C133" s="2" t="s">
        <v>483</v>
      </c>
      <c r="D133" s="2" t="s">
        <v>351</v>
      </c>
      <c r="E133" s="2" t="s">
        <v>484</v>
      </c>
      <c r="F133" s="2" t="s">
        <v>485</v>
      </c>
      <c r="G133" s="2" t="n">
        <v>2016</v>
      </c>
      <c r="H133" s="2" t="s">
        <v>486</v>
      </c>
      <c r="I133" s="2" t="n">
        <v>2014</v>
      </c>
      <c r="J133" s="3" t="str">
        <f aca="false">IF(I133="","",IFERROR(INDEX(Generations!$A$2:$A$14,MATCH(I133,Generations!$B$2:$B$14,1)),"Earlier generation"))</f>
        <v>Gen Alpha</v>
      </c>
      <c r="K133" s="3" t="n">
        <f aca="false">IF(OR(G133="",I133=""),"",G133-I133)</f>
        <v>2</v>
      </c>
      <c r="L133" s="2" t="s">
        <v>468</v>
      </c>
      <c r="M133" s="2" t="n">
        <v>1968</v>
      </c>
      <c r="N133" s="3" t="str">
        <f aca="false">IF(M133="","",IFERROR(INDEX(Generations!$A$2:$A$14,MATCH(M133,Generations!$B$2:$B$14,1)),"Earlier generation"))</f>
        <v>Gen X</v>
      </c>
      <c r="O133" s="2" t="s">
        <v>487</v>
      </c>
      <c r="P133" s="2"/>
      <c r="Q133" s="3" t="str">
        <f aca="false">IF(P133="","",IFERROR(INDEX(Generations!$A$2:$A$14,MATCH(P133,Generations!$B$2:$B$14,1)),"Earlier generation"))</f>
        <v/>
      </c>
      <c r="R133" s="2" t="s">
        <v>473</v>
      </c>
    </row>
    <row r="134" customFormat="false" ht="15" hidden="false" customHeight="false" outlineLevel="0" collapsed="false">
      <c r="A134" s="2" t="s">
        <v>481</v>
      </c>
      <c r="B134" s="2" t="s">
        <v>482</v>
      </c>
      <c r="C134" s="2" t="s">
        <v>483</v>
      </c>
      <c r="D134" s="2" t="s">
        <v>488</v>
      </c>
      <c r="E134" s="2" t="s">
        <v>489</v>
      </c>
      <c r="F134" s="2" t="s">
        <v>480</v>
      </c>
      <c r="G134" s="2" t="n">
        <v>2020</v>
      </c>
      <c r="H134" s="2"/>
      <c r="I134" s="2"/>
      <c r="J134" s="3" t="str">
        <f aca="false">IF(I134="","",IFERROR(INDEX(Generations!$A$2:$A$14,MATCH(I134,Generations!$B$2:$B$14,1)),"Earlier generation"))</f>
        <v/>
      </c>
      <c r="K134" s="3" t="str">
        <f aca="false">IF(OR(G134="",I134=""),"",G134-I134)</f>
        <v/>
      </c>
      <c r="L134" s="2" t="s">
        <v>490</v>
      </c>
      <c r="M134" s="2" t="n">
        <v>1963</v>
      </c>
      <c r="N134" s="3" t="str">
        <f aca="false">IF(M134="","",IFERROR(INDEX(Generations!$A$2:$A$14,MATCH(M134,Generations!$B$2:$B$14,1)),"Earlier generation"))</f>
        <v>Baby Boomers</v>
      </c>
      <c r="O134" s="2"/>
      <c r="P134" s="2"/>
      <c r="Q134" s="3" t="str">
        <f aca="false">IF(P134="","",IFERROR(INDEX(Generations!$A$2:$A$14,MATCH(P134,Generations!$B$2:$B$14,1)),"Earlier generation"))</f>
        <v/>
      </c>
      <c r="R134" s="2"/>
    </row>
    <row r="135" customFormat="false" ht="15" hidden="false" customHeight="false" outlineLevel="0" collapsed="false">
      <c r="A135" s="2" t="s">
        <v>481</v>
      </c>
      <c r="B135" s="2" t="s">
        <v>482</v>
      </c>
      <c r="C135" s="2" t="s">
        <v>483</v>
      </c>
      <c r="D135" s="2" t="s">
        <v>74</v>
      </c>
      <c r="E135" s="2" t="s">
        <v>491</v>
      </c>
      <c r="F135" s="2" t="s">
        <v>492</v>
      </c>
      <c r="G135" s="2"/>
      <c r="H135" s="2"/>
      <c r="I135" s="2"/>
      <c r="J135" s="3" t="str">
        <f aca="false">IF(I135="","",IFERROR(INDEX(Generations!$A$2:$A$14,MATCH(I135,Generations!$B$2:$B$14,1)),"Earlier generation"))</f>
        <v/>
      </c>
      <c r="K135" s="3" t="str">
        <f aca="false">IF(OR(G135="",I135=""),"",G135-I135)</f>
        <v/>
      </c>
      <c r="L135" s="2"/>
      <c r="M135" s="2"/>
      <c r="N135" s="3" t="str">
        <f aca="false">IF(M135="","",IFERROR(INDEX(Generations!$A$2:$A$14,MATCH(M135,Generations!$B$2:$B$14,1)),"Earlier generation"))</f>
        <v/>
      </c>
      <c r="O135" s="2"/>
      <c r="P135" s="2"/>
      <c r="Q135" s="3" t="str">
        <f aca="false">IF(P135="","",IFERROR(INDEX(Generations!$A$2:$A$14,MATCH(P135,Generations!$B$2:$B$14,1)),"Earlier generation"))</f>
        <v/>
      </c>
      <c r="R135" s="2"/>
    </row>
    <row r="136" customFormat="false" ht="26.85" hidden="false" customHeight="false" outlineLevel="0" collapsed="false">
      <c r="A136" s="2" t="s">
        <v>481</v>
      </c>
      <c r="B136" s="2" t="s">
        <v>482</v>
      </c>
      <c r="C136" s="2" t="s">
        <v>483</v>
      </c>
      <c r="D136" s="2" t="s">
        <v>50</v>
      </c>
      <c r="E136" s="2" t="s">
        <v>493</v>
      </c>
      <c r="F136" s="2" t="s">
        <v>485</v>
      </c>
      <c r="G136" s="2" t="n">
        <v>2016</v>
      </c>
      <c r="H136" s="2" t="s">
        <v>494</v>
      </c>
      <c r="I136" s="2" t="n">
        <v>1966</v>
      </c>
      <c r="J136" s="3" t="str">
        <f aca="false">IF(I136="","",IFERROR(INDEX(Generations!$A$2:$A$14,MATCH(I136,Generations!$B$2:$B$14,1)),"Earlier generation"))</f>
        <v>Gen X</v>
      </c>
      <c r="K136" s="3" t="n">
        <f aca="false">IF(OR(G136="",I136=""),"",G136-I136)</f>
        <v>50</v>
      </c>
      <c r="L136" s="2"/>
      <c r="M136" s="2"/>
      <c r="N136" s="3" t="str">
        <f aca="false">IF(M136="","",IFERROR(INDEX(Generations!$A$2:$A$14,MATCH(M136,Generations!$B$2:$B$14,1)),"Earlier generation"))</f>
        <v/>
      </c>
      <c r="O136" s="2"/>
      <c r="P136" s="2"/>
      <c r="Q136" s="3" t="str">
        <f aca="false">IF(P136="","",IFERROR(INDEX(Generations!$A$2:$A$14,MATCH(P136,Generations!$B$2:$B$14,1)),"Earlier generation"))</f>
        <v/>
      </c>
      <c r="R136" s="2" t="s">
        <v>25</v>
      </c>
    </row>
    <row r="137" customFormat="false" ht="15" hidden="false" customHeight="false" outlineLevel="0" collapsed="false">
      <c r="A137" s="2" t="s">
        <v>481</v>
      </c>
      <c r="B137" s="2" t="s">
        <v>482</v>
      </c>
      <c r="C137" s="2" t="s">
        <v>483</v>
      </c>
      <c r="D137" s="2" t="s">
        <v>495</v>
      </c>
      <c r="E137" s="2" t="s">
        <v>496</v>
      </c>
      <c r="F137" s="2"/>
      <c r="G137" s="2"/>
      <c r="H137" s="2"/>
      <c r="I137" s="2"/>
      <c r="J137" s="3" t="str">
        <f aca="false">IF(I137="","",IFERROR(INDEX(Generations!$A$2:$A$14,MATCH(I137,Generations!$B$2:$B$14,1)),"Earlier generation"))</f>
        <v/>
      </c>
      <c r="K137" s="3" t="str">
        <f aca="false">IF(OR(G137="",I137=""),"",G137-I137)</f>
        <v/>
      </c>
      <c r="L137" s="2"/>
      <c r="M137" s="2"/>
      <c r="N137" s="3" t="str">
        <f aca="false">IF(M137="","",IFERROR(INDEX(Generations!$A$2:$A$14,MATCH(M137,Generations!$B$2:$B$14,1)),"Earlier generation"))</f>
        <v/>
      </c>
      <c r="O137" s="2"/>
      <c r="P137" s="2"/>
      <c r="Q137" s="3" t="str">
        <f aca="false">IF(P137="","",IFERROR(INDEX(Generations!$A$2:$A$14,MATCH(P137,Generations!$B$2:$B$14,1)),"Earlier generation"))</f>
        <v/>
      </c>
      <c r="R137" s="2"/>
    </row>
  </sheetData>
  <autoFilter ref="A1:R137"/>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G15"/>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0" ySplit="1" topLeftCell="A2"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1" min="1" style="0" width="15"/>
    <col collapsed="false" customWidth="true" hidden="false" outlineLevel="0" max="3" min="2" style="0" width="11"/>
    <col collapsed="false" customWidth="true" hidden="false" outlineLevel="0" max="4" min="4" style="0" width="16"/>
    <col collapsed="false" customWidth="true" hidden="false" outlineLevel="0" max="5" min="5" style="0" width="11"/>
    <col collapsed="false" customWidth="true" hidden="false" outlineLevel="0" max="7" min="6" style="0" width="16"/>
  </cols>
  <sheetData>
    <row r="1" customFormat="false" ht="31.5" hidden="false" customHeight="true" outlineLevel="0" collapsed="false">
      <c r="A1" s="1" t="s">
        <v>0</v>
      </c>
      <c r="B1" s="1" t="s">
        <v>497</v>
      </c>
      <c r="C1" s="1" t="s">
        <v>498</v>
      </c>
      <c r="D1" s="1" t="s">
        <v>2</v>
      </c>
      <c r="E1" s="1" t="s">
        <v>499</v>
      </c>
      <c r="F1" s="1" t="s">
        <v>500</v>
      </c>
      <c r="G1" s="1" t="s">
        <v>501</v>
      </c>
    </row>
    <row r="2" customFormat="false" ht="15" hidden="false" customHeight="false" outlineLevel="0" collapsed="false">
      <c r="A2" s="5" t="s">
        <v>18</v>
      </c>
      <c r="B2" s="5" t="n">
        <v>1767</v>
      </c>
      <c r="C2" s="5" t="n">
        <v>1791</v>
      </c>
      <c r="D2" s="5" t="s">
        <v>20</v>
      </c>
      <c r="E2" s="6" t="n">
        <f aca="false">COUNTIF(Timeline!$A$2:$A$137,A2)</f>
        <v>11</v>
      </c>
      <c r="F2" s="6" t="n">
        <f aca="false">IFERROR(ROUND(AVERAGEIF(Timeline!$A$2:$A$137,A2,Timeline!$K$2:$K$137),0),"")</f>
        <v>49</v>
      </c>
      <c r="G2" s="6" t="n">
        <f aca="false">IFERROR(ROUND(AVERAGEIFS(Timeline!$K$2:$K$137,Timeline!$A$2:$A$137,A2,Timeline!$R$2:$R$137,"Creator"),0),"")</f>
        <v>49</v>
      </c>
    </row>
    <row r="3" customFormat="false" ht="15" hidden="false" customHeight="false" outlineLevel="0" collapsed="false">
      <c r="A3" s="5" t="s">
        <v>60</v>
      </c>
      <c r="B3" s="5" t="n">
        <v>1792</v>
      </c>
      <c r="C3" s="5" t="n">
        <v>1821</v>
      </c>
      <c r="D3" s="5" t="s">
        <v>62</v>
      </c>
      <c r="E3" s="6" t="n">
        <f aca="false">COUNTIF(Timeline!$A$2:$A$137,A3)</f>
        <v>11</v>
      </c>
      <c r="F3" s="6" t="n">
        <f aca="false">IFERROR(ROUND(AVERAGEIF(Timeline!$A$2:$A$137,A3,Timeline!$K$2:$K$137),0),"")</f>
        <v>41</v>
      </c>
      <c r="G3" s="6" t="n">
        <f aca="false">IFERROR(ROUND(AVERAGEIFS(Timeline!$K$2:$K$137,Timeline!$A$2:$A$137,A3,Timeline!$R$2:$R$137,"Creator"),0),"")</f>
        <v>41</v>
      </c>
    </row>
    <row r="4" customFormat="false" ht="15" hidden="false" customHeight="false" outlineLevel="0" collapsed="false">
      <c r="A4" s="5" t="s">
        <v>102</v>
      </c>
      <c r="B4" s="5" t="n">
        <v>1822</v>
      </c>
      <c r="C4" s="5" t="n">
        <v>1842</v>
      </c>
      <c r="D4" s="5" t="s">
        <v>104</v>
      </c>
      <c r="E4" s="6" t="n">
        <f aca="false">COUNTIF(Timeline!$A$2:$A$137,A4)</f>
        <v>11</v>
      </c>
      <c r="F4" s="6" t="n">
        <f aca="false">IFERROR(ROUND(AVERAGEIF(Timeline!$A$2:$A$137,A4,Timeline!$K$2:$K$137),0),"")</f>
        <v>42</v>
      </c>
      <c r="G4" s="6" t="n">
        <f aca="false">IFERROR(ROUND(AVERAGEIFS(Timeline!$K$2:$K$137,Timeline!$A$2:$A$137,A4,Timeline!$R$2:$R$137,"Creator"),0),"")</f>
        <v>42</v>
      </c>
    </row>
    <row r="5" customFormat="false" ht="15" hidden="false" customHeight="false" outlineLevel="0" collapsed="false">
      <c r="A5" s="5" t="s">
        <v>140</v>
      </c>
      <c r="B5" s="5" t="n">
        <v>1843</v>
      </c>
      <c r="C5" s="5" t="n">
        <v>1859</v>
      </c>
      <c r="D5" s="5" t="s">
        <v>142</v>
      </c>
      <c r="E5" s="6" t="n">
        <f aca="false">COUNTIF(Timeline!$A$2:$A$137,A5)</f>
        <v>11</v>
      </c>
      <c r="F5" s="6" t="n">
        <f aca="false">IFERROR(ROUND(AVERAGEIF(Timeline!$A$2:$A$137,A5,Timeline!$K$2:$K$137),0),"")</f>
        <v>47</v>
      </c>
      <c r="G5" s="6" t="n">
        <f aca="false">IFERROR(ROUND(AVERAGEIFS(Timeline!$K$2:$K$137,Timeline!$A$2:$A$137,A5,Timeline!$R$2:$R$137,"Creator"),0),"")</f>
        <v>47</v>
      </c>
    </row>
    <row r="6" customFormat="false" ht="15" hidden="false" customHeight="false" outlineLevel="0" collapsed="false">
      <c r="A6" s="5" t="s">
        <v>179</v>
      </c>
      <c r="B6" s="5" t="n">
        <v>1860</v>
      </c>
      <c r="C6" s="5" t="n">
        <v>1882</v>
      </c>
      <c r="D6" s="5" t="s">
        <v>181</v>
      </c>
      <c r="E6" s="6" t="n">
        <f aca="false">COUNTIF(Timeline!$A$2:$A$137,A6)</f>
        <v>11</v>
      </c>
      <c r="F6" s="6" t="n">
        <f aca="false">IFERROR(ROUND(AVERAGEIF(Timeline!$A$2:$A$137,A6,Timeline!$K$2:$K$137),0),"")</f>
        <v>45</v>
      </c>
      <c r="G6" s="6" t="n">
        <f aca="false">IFERROR(ROUND(AVERAGEIFS(Timeline!$K$2:$K$137,Timeline!$A$2:$A$137,A6,Timeline!$R$2:$R$137,"Creator"),0),"")</f>
        <v>45</v>
      </c>
    </row>
    <row r="7" customFormat="false" ht="15" hidden="false" customHeight="false" outlineLevel="0" collapsed="false">
      <c r="A7" s="5" t="s">
        <v>217</v>
      </c>
      <c r="B7" s="5" t="n">
        <v>1883</v>
      </c>
      <c r="C7" s="5" t="n">
        <v>1900</v>
      </c>
      <c r="D7" s="5" t="s">
        <v>219</v>
      </c>
      <c r="E7" s="6" t="n">
        <f aca="false">COUNTIF(Timeline!$A$2:$A$137,A7)</f>
        <v>11</v>
      </c>
      <c r="F7" s="6" t="n">
        <f aca="false">IFERROR(ROUND(AVERAGEIF(Timeline!$A$2:$A$137,A7,Timeline!$K$2:$K$137),0),"")</f>
        <v>36</v>
      </c>
      <c r="G7" s="6" t="n">
        <f aca="false">IFERROR(ROUND(AVERAGEIFS(Timeline!$K$2:$K$137,Timeline!$A$2:$A$137,A7,Timeline!$R$2:$R$137,"Creator"),0),"")</f>
        <v>36</v>
      </c>
    </row>
    <row r="8" customFormat="false" ht="15" hidden="false" customHeight="false" outlineLevel="0" collapsed="false">
      <c r="A8" s="5" t="s">
        <v>256</v>
      </c>
      <c r="B8" s="5" t="n">
        <v>1901</v>
      </c>
      <c r="C8" s="5" t="n">
        <v>1927</v>
      </c>
      <c r="D8" s="5" t="s">
        <v>258</v>
      </c>
      <c r="E8" s="6" t="n">
        <f aca="false">COUNTIF(Timeline!$A$2:$A$137,A8)</f>
        <v>13</v>
      </c>
      <c r="F8" s="6" t="n">
        <f aca="false">IFERROR(ROUND(AVERAGEIF(Timeline!$A$2:$A$137,A8,Timeline!$K$2:$K$137),0),"")</f>
        <v>40</v>
      </c>
      <c r="G8" s="6" t="n">
        <f aca="false">IFERROR(ROUND(AVERAGEIFS(Timeline!$K$2:$K$137,Timeline!$A$2:$A$137,A8,Timeline!$R$2:$R$137,"Creator"),0),"")</f>
        <v>40</v>
      </c>
    </row>
    <row r="9" customFormat="false" ht="15" hidden="false" customHeight="false" outlineLevel="0" collapsed="false">
      <c r="A9" s="5" t="s">
        <v>300</v>
      </c>
      <c r="B9" s="5" t="n">
        <v>1928</v>
      </c>
      <c r="C9" s="5" t="n">
        <v>1945</v>
      </c>
      <c r="D9" s="5" t="s">
        <v>302</v>
      </c>
      <c r="E9" s="6" t="n">
        <f aca="false">COUNTIF(Timeline!$A$2:$A$137,A9)</f>
        <v>12</v>
      </c>
      <c r="F9" s="6" t="n">
        <f aca="false">IFERROR(ROUND(AVERAGEIF(Timeline!$A$2:$A$137,A9,Timeline!$K$2:$K$137),0),"")</f>
        <v>33</v>
      </c>
      <c r="G9" s="6" t="n">
        <f aca="false">IFERROR(ROUND(AVERAGEIFS(Timeline!$K$2:$K$137,Timeline!$A$2:$A$137,A9,Timeline!$R$2:$R$137,"Creator"),0),"")</f>
        <v>35</v>
      </c>
    </row>
    <row r="10" customFormat="false" ht="15" hidden="false" customHeight="false" outlineLevel="0" collapsed="false">
      <c r="A10" s="5" t="s">
        <v>342</v>
      </c>
      <c r="B10" s="5" t="n">
        <v>1946</v>
      </c>
      <c r="C10" s="5" t="n">
        <v>1964</v>
      </c>
      <c r="D10" s="5" t="s">
        <v>344</v>
      </c>
      <c r="E10" s="6" t="n">
        <f aca="false">COUNTIF(Timeline!$A$2:$A$137,A10)</f>
        <v>12</v>
      </c>
      <c r="F10" s="6" t="n">
        <f aca="false">IFERROR(ROUND(AVERAGEIF(Timeline!$A$2:$A$137,A10,Timeline!$K$2:$K$137),0),"")</f>
        <v>35</v>
      </c>
      <c r="G10" s="6" t="n">
        <f aca="false">IFERROR(ROUND(AVERAGEIFS(Timeline!$K$2:$K$137,Timeline!$A$2:$A$137,A10,Timeline!$R$2:$R$137,"Creator"),0),"")</f>
        <v>35</v>
      </c>
    </row>
    <row r="11" customFormat="false" ht="15" hidden="false" customHeight="false" outlineLevel="0" collapsed="false">
      <c r="A11" s="5" t="s">
        <v>383</v>
      </c>
      <c r="B11" s="5" t="n">
        <v>1965</v>
      </c>
      <c r="C11" s="5" t="n">
        <v>1980</v>
      </c>
      <c r="D11" s="5" t="s">
        <v>385</v>
      </c>
      <c r="E11" s="6" t="n">
        <f aca="false">COUNTIF(Timeline!$A$2:$A$137,A11)</f>
        <v>11</v>
      </c>
      <c r="F11" s="6" t="n">
        <f aca="false">IFERROR(ROUND(AVERAGEIF(Timeline!$A$2:$A$137,A11,Timeline!$K$2:$K$137),0),"")</f>
        <v>27</v>
      </c>
      <c r="G11" s="6" t="n">
        <f aca="false">IFERROR(ROUND(AVERAGEIFS(Timeline!$K$2:$K$137,Timeline!$A$2:$A$137,A11,Timeline!$R$2:$R$137,"Creator"),0),"")</f>
        <v>27</v>
      </c>
    </row>
    <row r="12" customFormat="false" ht="15" hidden="false" customHeight="false" outlineLevel="0" collapsed="false">
      <c r="A12" s="5" t="s">
        <v>424</v>
      </c>
      <c r="B12" s="5" t="n">
        <v>1981</v>
      </c>
      <c r="C12" s="5" t="n">
        <v>1996</v>
      </c>
      <c r="D12" s="5" t="s">
        <v>426</v>
      </c>
      <c r="E12" s="6" t="n">
        <f aca="false">COUNTIF(Timeline!$A$2:$A$137,A12)</f>
        <v>10</v>
      </c>
      <c r="F12" s="6" t="n">
        <f aca="false">IFERROR(ROUND(AVERAGEIF(Timeline!$A$2:$A$137,A12,Timeline!$K$2:$K$137),0),"")</f>
        <v>27</v>
      </c>
      <c r="G12" s="6" t="n">
        <f aca="false">IFERROR(ROUND(AVERAGEIFS(Timeline!$K$2:$K$137,Timeline!$A$2:$A$137,A12,Timeline!$R$2:$R$137,"Creator"),0),"")</f>
        <v>27</v>
      </c>
    </row>
    <row r="13" customFormat="false" ht="15" hidden="false" customHeight="false" outlineLevel="0" collapsed="false">
      <c r="A13" s="5" t="s">
        <v>457</v>
      </c>
      <c r="B13" s="5" t="n">
        <v>1997</v>
      </c>
      <c r="C13" s="5" t="n">
        <v>2012</v>
      </c>
      <c r="D13" s="5" t="s">
        <v>459</v>
      </c>
      <c r="E13" s="6" t="n">
        <f aca="false">COUNTIF(Timeline!$A$2:$A$137,A13)</f>
        <v>7</v>
      </c>
      <c r="F13" s="6" t="n">
        <f aca="false">IFERROR(ROUND(AVERAGEIF(Timeline!$A$2:$A$137,A13,Timeline!$K$2:$K$137),0),"")</f>
        <v>11</v>
      </c>
      <c r="G13" s="6" t="n">
        <f aca="false">IFERROR(ROUND(AVERAGEIFS(Timeline!$K$2:$K$137,Timeline!$A$2:$A$137,A13,Timeline!$R$2:$R$137,"Creator"),0),"")</f>
        <v>14</v>
      </c>
    </row>
    <row r="14" customFormat="false" ht="15" hidden="false" customHeight="false" outlineLevel="0" collapsed="false">
      <c r="A14" s="5" t="s">
        <v>481</v>
      </c>
      <c r="B14" s="5" t="n">
        <v>2013</v>
      </c>
      <c r="C14" s="5" t="n">
        <v>2025</v>
      </c>
      <c r="D14" s="5" t="s">
        <v>483</v>
      </c>
      <c r="E14" s="6" t="n">
        <f aca="false">COUNTIF(Timeline!$A$2:$A$137,A14)</f>
        <v>5</v>
      </c>
      <c r="F14" s="6" t="n">
        <f aca="false">IFERROR(ROUND(AVERAGEIF(Timeline!$A$2:$A$137,A14,Timeline!$K$2:$K$137),0),"")</f>
        <v>26</v>
      </c>
      <c r="G14" s="6" t="n">
        <f aca="false">IFERROR(ROUND(AVERAGEIFS(Timeline!$K$2:$K$137,Timeline!$A$2:$A$137,A14,Timeline!$R$2:$R$137,"Creator"),0),"")</f>
        <v>50</v>
      </c>
    </row>
    <row r="15" customFormat="false" ht="15" hidden="false" customHeight="false" outlineLevel="0" collapsed="false">
      <c r="A15" s="7" t="s">
        <v>502</v>
      </c>
      <c r="B15" s="7"/>
      <c r="C15" s="7"/>
      <c r="D15" s="7"/>
      <c r="E15" s="7" t="n">
        <f aca="false">SUM(E2:E14)</f>
        <v>136</v>
      </c>
      <c r="F15" s="7"/>
      <c r="G15" s="7"/>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drawing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A12"/>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120"/>
  </cols>
  <sheetData>
    <row r="1" customFormat="false" ht="15" hidden="false" customHeight="false" outlineLevel="0" collapsed="false">
      <c r="A1" s="8" t="s">
        <v>503</v>
      </c>
    </row>
    <row r="2" customFormat="false" ht="26.85" hidden="false" customHeight="false" outlineLevel="0" collapsed="false">
      <c r="A2" s="9" t="s">
        <v>504</v>
      </c>
    </row>
    <row r="3" customFormat="false" ht="15" hidden="false" customHeight="false" outlineLevel="0" collapsed="false">
      <c r="A3" s="9" t="s">
        <v>505</v>
      </c>
    </row>
    <row r="4" customFormat="false" ht="15" hidden="false" customHeight="false" outlineLevel="0" collapsed="false">
      <c r="A4" s="9" t="s">
        <v>506</v>
      </c>
    </row>
    <row r="5" customFormat="false" ht="26.85" hidden="false" customHeight="false" outlineLevel="0" collapsed="false">
      <c r="A5" s="9" t="s">
        <v>507</v>
      </c>
    </row>
    <row r="6" customFormat="false" ht="26.85" hidden="false" customHeight="false" outlineLevel="0" collapsed="false">
      <c r="A6" s="9" t="s">
        <v>508</v>
      </c>
    </row>
    <row r="7" customFormat="false" ht="26.85" hidden="false" customHeight="false" outlineLevel="0" collapsed="false">
      <c r="A7" s="9" t="s">
        <v>509</v>
      </c>
    </row>
    <row r="8" customFormat="false" ht="26.85" hidden="false" customHeight="false" outlineLevel="0" collapsed="false">
      <c r="A8" s="9" t="s">
        <v>510</v>
      </c>
    </row>
    <row r="9" customFormat="false" ht="39.55" hidden="false" customHeight="false" outlineLevel="0" collapsed="false">
      <c r="A9" s="9" t="s">
        <v>511</v>
      </c>
    </row>
    <row r="10" customFormat="false" ht="26.85" hidden="false" customHeight="false" outlineLevel="0" collapsed="false">
      <c r="A10" s="9" t="s">
        <v>512</v>
      </c>
    </row>
    <row r="11" customFormat="false" ht="26.85" hidden="false" customHeight="false" outlineLevel="0" collapsed="false">
      <c r="A11" s="9" t="s">
        <v>513</v>
      </c>
    </row>
    <row r="12" customFormat="false" ht="15" hidden="false" customHeight="false" outlineLevel="0" collapsed="false">
      <c r="A12" s="9" t="s">
        <v>514</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2026-10-12T17:43:52Z</dcterms:created>
  <dc:creator>openpyxl</dc:creator>
  <dc:description/>
  <dc:language>en-US</dc:language>
  <cp:lastModifiedBy/>
  <dcterms:modified xsi:type="dcterms:W3CDTF">2026-10-12T12:43:54Z</dcterms:modified>
  <cp:revision>1</cp:revision>
  <dc:subject/>
  <dc:title/>
</cp:coreProperties>
</file>

<file path=docProps/custom.xml><?xml version="1.0" encoding="utf-8"?>
<Properties xmlns="http://schemas.openxmlformats.org/officeDocument/2006/custom-properties" xmlns:vt="http://schemas.openxmlformats.org/officeDocument/2006/docPropsVTypes"/>
</file>